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"/>
  </bookViews>
  <sheets>
    <sheet name="Baocaonhanh" sheetId="1" r:id="rId1"/>
    <sheet name="T3-2008" sheetId="2" r:id="rId2"/>
    <sheet name="3T-2008" sheetId="3" r:id="rId3"/>
    <sheet name="Sheet1" sheetId="4" state="hidden" r:id="rId4"/>
    <sheet name="Sheet2" sheetId="5" state="hidden" r:id="rId5"/>
  </sheets>
  <externalReferences>
    <externalReference r:id="rId8"/>
    <externalReference r:id="rId9"/>
    <externalReference r:id="rId10"/>
  </externalReferences>
  <definedNames>
    <definedName name="_xlnm.Print_Area" localSheetId="2">'3T-2008'!#REF!</definedName>
  </definedNames>
  <calcPr fullCalcOnLoad="1"/>
</workbook>
</file>

<file path=xl/sharedStrings.xml><?xml version="1.0" encoding="utf-8"?>
<sst xmlns="http://schemas.openxmlformats.org/spreadsheetml/2006/main" count="470" uniqueCount="260">
  <si>
    <t xml:space="preserve"> Bahamas </t>
  </si>
  <si>
    <t xml:space="preserve"> Gia Lai </t>
  </si>
  <si>
    <t xml:space="preserve"> An Giang </t>
  </si>
  <si>
    <t xml:space="preserve"> Kon Tum </t>
  </si>
  <si>
    <t xml:space="preserve"> British West Indies </t>
  </si>
  <si>
    <t xml:space="preserve"> Bermuda </t>
  </si>
  <si>
    <t xml:space="preserve"> Mauritius </t>
  </si>
  <si>
    <t xml:space="preserve"> Indonesia </t>
  </si>
  <si>
    <t xml:space="preserve"> Channel Islands </t>
  </si>
  <si>
    <t xml:space="preserve"> Ba Lan </t>
  </si>
  <si>
    <t xml:space="preserve"> Cook Islands </t>
  </si>
  <si>
    <t xml:space="preserve"> Barbados </t>
  </si>
  <si>
    <t xml:space="preserve"> Saint Kitts &amp; Nevis </t>
  </si>
  <si>
    <t xml:space="preserve"> Liechtenstein </t>
  </si>
  <si>
    <t xml:space="preserve"> New Zealand </t>
  </si>
  <si>
    <t xml:space="preserve"> Na Uy </t>
  </si>
  <si>
    <t xml:space="preserve"> Ukraina </t>
  </si>
  <si>
    <t xml:space="preserve"> Belize </t>
  </si>
  <si>
    <t xml:space="preserve"> Isle of Man </t>
  </si>
  <si>
    <t xml:space="preserve"> Panama </t>
  </si>
  <si>
    <t xml:space="preserve"> Srilanca </t>
  </si>
  <si>
    <t xml:space="preserve"> Ma Cao </t>
  </si>
  <si>
    <t xml:space="preserve"> Dominica </t>
  </si>
  <si>
    <t xml:space="preserve"> Saint Vincent </t>
  </si>
  <si>
    <t xml:space="preserve"> Israel </t>
  </si>
  <si>
    <t xml:space="preserve"> Cu Ba </t>
  </si>
  <si>
    <t xml:space="preserve"> Campuchia </t>
  </si>
  <si>
    <t xml:space="preserve"> St Vincent &amp; The Grenadines </t>
  </si>
  <si>
    <t xml:space="preserve"> Brazil </t>
  </si>
  <si>
    <t xml:space="preserve"> Guatemala </t>
  </si>
  <si>
    <t xml:space="preserve"> Hungary </t>
  </si>
  <si>
    <t xml:space="preserve"> Guinea Bissau </t>
  </si>
  <si>
    <t xml:space="preserve"> Syria </t>
  </si>
  <si>
    <t xml:space="preserve"> Turks&amp;Caicos Islands </t>
  </si>
  <si>
    <t xml:space="preserve"> Bungary </t>
  </si>
  <si>
    <t xml:space="preserve"> Guam </t>
  </si>
  <si>
    <t xml:space="preserve"> Belarus </t>
  </si>
  <si>
    <t xml:space="preserve"> Achentina </t>
  </si>
  <si>
    <t xml:space="preserve"> Rumani </t>
  </si>
  <si>
    <t xml:space="preserve"> Costa Rica </t>
  </si>
  <si>
    <t xml:space="preserve"> Slovenia </t>
  </si>
  <si>
    <t xml:space="preserve"> Turks &amp; Caicos Islands </t>
  </si>
  <si>
    <t xml:space="preserve"> Pakistan </t>
  </si>
  <si>
    <t xml:space="preserve"> Nam Phi </t>
  </si>
  <si>
    <t xml:space="preserve"> Malaysia </t>
  </si>
  <si>
    <t xml:space="preserve"> Singapore </t>
  </si>
  <si>
    <t xml:space="preserve"> Ireland </t>
  </si>
  <si>
    <t xml:space="preserve"> BritishVirginIslands </t>
  </si>
  <si>
    <t xml:space="preserve"> Brunei </t>
  </si>
  <si>
    <t xml:space="preserve"> Italia </t>
  </si>
  <si>
    <t xml:space="preserve"> Samoa </t>
  </si>
  <si>
    <t xml:space="preserve"> British VirginIslands </t>
  </si>
  <si>
    <t xml:space="preserve"> Bungari </t>
  </si>
  <si>
    <t xml:space="preserve"> Australia </t>
  </si>
  <si>
    <t xml:space="preserve"> Canada </t>
  </si>
  <si>
    <t xml:space="preserve"> Philippines </t>
  </si>
  <si>
    <t xml:space="preserve"> Long An </t>
  </si>
  <si>
    <t xml:space="preserve"> Cayman Islands </t>
  </si>
  <si>
    <t xml:space="preserve"> Luxembourg </t>
  </si>
  <si>
    <t>Quý I/ 2007</t>
  </si>
  <si>
    <t>Quý I/ 2008</t>
  </si>
  <si>
    <t>2. Doanh thu</t>
  </si>
  <si>
    <t xml:space="preserve"> STT </t>
  </si>
  <si>
    <t xml:space="preserve"> I </t>
  </si>
  <si>
    <t xml:space="preserve"> II </t>
  </si>
  <si>
    <t xml:space="preserve"> III </t>
  </si>
  <si>
    <t>Ngày 24 tháng 3 năm 2008</t>
  </si>
  <si>
    <t>Chỉ tiêu</t>
  </si>
  <si>
    <t>Đơn vị tính</t>
  </si>
  <si>
    <t>Tháng 3 năm 2008</t>
  </si>
  <si>
    <t>So cùng kỳ</t>
  </si>
  <si>
    <t>I/ Tình hình thực hiện:</t>
  </si>
  <si>
    <t>triệu USD</t>
  </si>
  <si>
    <t>3. Xuất khẩu</t>
  </si>
  <si>
    <t>4. Nhập khẩu</t>
  </si>
  <si>
    <t>5. Nộp Ngân sách</t>
  </si>
  <si>
    <t>6. Số lao động cuối kỳ báo cáo</t>
  </si>
  <si>
    <t xml:space="preserve"> nghìn ng­ời</t>
  </si>
  <si>
    <t>II/ Cấp mới và tăng vốn</t>
  </si>
  <si>
    <t>1.  Số dự án cấp mới</t>
  </si>
  <si>
    <t xml:space="preserve">   dự án </t>
  </si>
  <si>
    <t>2. Vốn đăng ký cấp mới</t>
  </si>
  <si>
    <t>l­ợt dự án</t>
  </si>
  <si>
    <t>3. Vốn tăng thêm</t>
  </si>
  <si>
    <t>4. Vốn cấp mới và tăng thêm</t>
  </si>
  <si>
    <t>Ghi chú:</t>
  </si>
  <si>
    <t>Tính cả các dự án kinh doanh hạ tầng và các dự án trong KCN, KCX</t>
  </si>
  <si>
    <t>Số liệu tính từ ngày 1 tháng 1 tới ngày 31 tháng 3 kỳ báo cáo</t>
  </si>
  <si>
    <t>Cục đầu tư nước ngoài</t>
  </si>
  <si>
    <t>Đầu tư trực tiếp nước ngoài quý I năm 2008</t>
  </si>
  <si>
    <t>1. Vốn đầu tư thực hiện</t>
  </si>
  <si>
    <t>3.  Số lượt dự án tăng vốn</t>
  </si>
  <si>
    <t xml:space="preserve"> (tính tới ngày 22/3/2008 - chỉ tính các dự án còn hiệu lực) </t>
  </si>
  <si>
    <t xml:space="preserve"> Chuyên ngành </t>
  </si>
  <si>
    <t xml:space="preserve"> Số dự án </t>
  </si>
  <si>
    <t xml:space="preserve"> TVĐT </t>
  </si>
  <si>
    <t xml:space="preserve"> Vốn pháp định </t>
  </si>
  <si>
    <t xml:space="preserve"> Đầu tơ thực hiện </t>
  </si>
  <si>
    <t xml:space="preserve"> Công nghiệp và xây dựng </t>
  </si>
  <si>
    <t xml:space="preserve"> CN dầu khí </t>
  </si>
  <si>
    <t xml:space="preserve"> CN nhẹ </t>
  </si>
  <si>
    <t xml:space="preserve"> CN nặng </t>
  </si>
  <si>
    <t xml:space="preserve"> CN thực phẩm </t>
  </si>
  <si>
    <t xml:space="preserve"> Xây dựng </t>
  </si>
  <si>
    <t xml:space="preserve"> Nông, lâm nghiệp </t>
  </si>
  <si>
    <t xml:space="preserve"> Nông-Lâm nghiệp </t>
  </si>
  <si>
    <t xml:space="preserve"> Thủy sản </t>
  </si>
  <si>
    <t xml:space="preserve"> Dịch vụ </t>
  </si>
  <si>
    <t xml:space="preserve"> Khách sạn-Du lịch </t>
  </si>
  <si>
    <t xml:space="preserve"> Tài chính-Ngân hàng </t>
  </si>
  <si>
    <t xml:space="preserve"> Văn hóa-Ytế-Giáo dục </t>
  </si>
  <si>
    <t xml:space="preserve"> XD Khu đô thị mới </t>
  </si>
  <si>
    <t xml:space="preserve"> XD Văn phòng-Căn hộ </t>
  </si>
  <si>
    <t xml:space="preserve"> XD hạ tầng KCX-KCN </t>
  </si>
  <si>
    <t xml:space="preserve"> Tổng số </t>
  </si>
  <si>
    <t xml:space="preserve"> Hình thức đầu tơ </t>
  </si>
  <si>
    <t xml:space="preserve"> </t>
  </si>
  <si>
    <t xml:space="preserve"> 100% vốn nơớc ngoài </t>
  </si>
  <si>
    <t xml:space="preserve"> Liên doanh </t>
  </si>
  <si>
    <t xml:space="preserve"> Hợp đồng hợp tác KD </t>
  </si>
  <si>
    <t xml:space="preserve"> Hợp đồng BOT,BT,BTO </t>
  </si>
  <si>
    <t>Công ty cổ phần</t>
  </si>
  <si>
    <t>Công ty Mẹ - Con</t>
  </si>
  <si>
    <t xml:space="preserve"> Hàn Quốc </t>
  </si>
  <si>
    <t xml:space="preserve"> Đài Loan </t>
  </si>
  <si>
    <t xml:space="preserve"> Nhật Bản </t>
  </si>
  <si>
    <t xml:space="preserve"> Hồng Kông </t>
  </si>
  <si>
    <t xml:space="preserve"> Hoa Kỳ </t>
  </si>
  <si>
    <t xml:space="preserve"> Hà Lan </t>
  </si>
  <si>
    <t xml:space="preserve"> Pháp </t>
  </si>
  <si>
    <t xml:space="preserve"> Trung Quốc </t>
  </si>
  <si>
    <t xml:space="preserve"> Thái Lan </t>
  </si>
  <si>
    <t xml:space="preserve"> Vơơng quốc Anh </t>
  </si>
  <si>
    <t xml:space="preserve"> Thụy Sỹ </t>
  </si>
  <si>
    <t xml:space="preserve"> CHLB Đức </t>
  </si>
  <si>
    <t xml:space="preserve"> Đan Mạch </t>
  </si>
  <si>
    <t xml:space="preserve"> Liên bang Nga </t>
  </si>
  <si>
    <t xml:space="preserve"> ấn Độ </t>
  </si>
  <si>
    <t xml:space="preserve"> Bỉ </t>
  </si>
  <si>
    <t xml:space="preserve">                         -   </t>
  </si>
  <si>
    <t xml:space="preserve"> Thụy Điển </t>
  </si>
  <si>
    <t xml:space="preserve"> Cộng hòa Séc </t>
  </si>
  <si>
    <t xml:space="preserve"> Lào </t>
  </si>
  <si>
    <t xml:space="preserve"> Thổ Nhĩ Kỳ </t>
  </si>
  <si>
    <t xml:space="preserve"> Phần Lan </t>
  </si>
  <si>
    <t xml:space="preserve"> Irắc </t>
  </si>
  <si>
    <t xml:space="preserve"> Aó </t>
  </si>
  <si>
    <t xml:space="preserve"> Tây Ban Nha </t>
  </si>
  <si>
    <t xml:space="preserve"> Síp </t>
  </si>
  <si>
    <t xml:space="preserve"> Nam Tơ </t>
  </si>
  <si>
    <t xml:space="preserve"> CHDCND Triều Tiên </t>
  </si>
  <si>
    <t xml:space="preserve"> Libăng </t>
  </si>
  <si>
    <t xml:space="preserve"> Mêxico </t>
  </si>
  <si>
    <t xml:space="preserve"> TP Hồ Chí Minh </t>
  </si>
  <si>
    <t xml:space="preserve"> Hà Nội </t>
  </si>
  <si>
    <t xml:space="preserve"> Đồng Nai </t>
  </si>
  <si>
    <t xml:space="preserve"> Bà Rịa-Vũng Tàu </t>
  </si>
  <si>
    <t xml:space="preserve"> Hải Phòng </t>
  </si>
  <si>
    <t xml:space="preserve"> Dầu khí </t>
  </si>
  <si>
    <t xml:space="preserve"> Vĩnh Phúc </t>
  </si>
  <si>
    <t xml:space="preserve"> Phú Yên </t>
  </si>
  <si>
    <t xml:space="preserve"> Hải Dơơng </t>
  </si>
  <si>
    <t xml:space="preserve"> Đà Nẵng </t>
  </si>
  <si>
    <t xml:space="preserve"> Hà Tây </t>
  </si>
  <si>
    <t xml:space="preserve"> Thừa Thiên-Huế </t>
  </si>
  <si>
    <t xml:space="preserve"> Quảng Ninh </t>
  </si>
  <si>
    <t xml:space="preserve"> Bắc Ninh </t>
  </si>
  <si>
    <t xml:space="preserve"> Thanh Hóa </t>
  </si>
  <si>
    <t xml:space="preserve"> Khánh Hòa </t>
  </si>
  <si>
    <t xml:space="preserve"> Hậu Giang </t>
  </si>
  <si>
    <t xml:space="preserve"> Tây Ninh </t>
  </si>
  <si>
    <t xml:space="preserve"> Quảng Nam </t>
  </si>
  <si>
    <t xml:space="preserve"> Ninh Bình </t>
  </si>
  <si>
    <t xml:space="preserve"> Kiên Giang </t>
  </si>
  <si>
    <t xml:space="preserve"> Lâm Đồng </t>
  </si>
  <si>
    <t xml:space="preserve"> Bình Định </t>
  </si>
  <si>
    <t xml:space="preserve"> Phú Thọ </t>
  </si>
  <si>
    <t xml:space="preserve"> Lào Cai </t>
  </si>
  <si>
    <t xml:space="preserve"> Bình Thuận </t>
  </si>
  <si>
    <t xml:space="preserve"> Thái Nguyên </t>
  </si>
  <si>
    <t xml:space="preserve"> Nghệ An </t>
  </si>
  <si>
    <t xml:space="preserve"> Bắc Giang </t>
  </si>
  <si>
    <t xml:space="preserve"> Tiền Giang </t>
  </si>
  <si>
    <t xml:space="preserve"> Hà Nam </t>
  </si>
  <si>
    <t xml:space="preserve"> Ninh Thuận </t>
  </si>
  <si>
    <t xml:space="preserve"> Cần Thơ </t>
  </si>
  <si>
    <t xml:space="preserve"> Thái Bình </t>
  </si>
  <si>
    <t xml:space="preserve"> Bến Tre </t>
  </si>
  <si>
    <t xml:space="preserve"> Lạng Sơn </t>
  </si>
  <si>
    <t xml:space="preserve"> Hòa Bình </t>
  </si>
  <si>
    <t xml:space="preserve"> Nam Định </t>
  </si>
  <si>
    <t xml:space="preserve"> Tuyên Quang </t>
  </si>
  <si>
    <t xml:space="preserve"> Vĩnh Long </t>
  </si>
  <si>
    <t xml:space="preserve"> Quảng Trị </t>
  </si>
  <si>
    <t xml:space="preserve"> Sơn La </t>
  </si>
  <si>
    <t xml:space="preserve"> Trà Vinh </t>
  </si>
  <si>
    <t xml:space="preserve"> Hà Tĩnh </t>
  </si>
  <si>
    <t xml:space="preserve"> Đồng Tháp </t>
  </si>
  <si>
    <t xml:space="preserve"> Bạc Liêu </t>
  </si>
  <si>
    <t xml:space="preserve"> Quảng Bình </t>
  </si>
  <si>
    <t xml:space="preserve"> Sóc Trăng </t>
  </si>
  <si>
    <t xml:space="preserve"> Yên Bái </t>
  </si>
  <si>
    <t xml:space="preserve"> Hà Giang </t>
  </si>
  <si>
    <t xml:space="preserve"> Cao Bằng </t>
  </si>
  <si>
    <t xml:space="preserve"> Bắc Cạn </t>
  </si>
  <si>
    <t xml:space="preserve"> Đắc Lắc </t>
  </si>
  <si>
    <t xml:space="preserve"> Đắc Nông </t>
  </si>
  <si>
    <t xml:space="preserve"> Cà Mau </t>
  </si>
  <si>
    <t xml:space="preserve"> Lai Châu </t>
  </si>
  <si>
    <t xml:space="preserve"> Điện Biên </t>
  </si>
  <si>
    <t xml:space="preserve">Đầu tư trực tiếp nước ngoài theo ngành 1988-2007 </t>
  </si>
  <si>
    <t xml:space="preserve"> Đầu tư thực hiện </t>
  </si>
  <si>
    <t>Nguồn: Cục Đầu tư nước ngoài - Bộ Kế hoạch và Đầu tư</t>
  </si>
  <si>
    <t xml:space="preserve"> Đầu tư trực tiếp nước ngoài theo htđt 1988-2007 </t>
  </si>
  <si>
    <t xml:space="preserve"> Đầu tư trực tiếp nước ngoài theo nước 1988-2007 </t>
  </si>
  <si>
    <t xml:space="preserve"> Nước, lãnh thổ</t>
  </si>
  <si>
    <t xml:space="preserve"> Đầu tư trực tiếp nước ngoài theo địa phương 1988-2007 </t>
  </si>
  <si>
    <t xml:space="preserve"> Địa phương </t>
  </si>
  <si>
    <t>Số liệu tính theo các báo cáo nhận được tới thời điểm báo cáo</t>
  </si>
  <si>
    <t xml:space="preserve">Cấp mới 3 tháng 2008 phân theo ngành </t>
  </si>
  <si>
    <t xml:space="preserve"> (tính tới ngày 22/03/2008) </t>
  </si>
  <si>
    <t xml:space="preserve"> Công nghiệp </t>
  </si>
  <si>
    <t xml:space="preserve"> Dịch vụ  </t>
  </si>
  <si>
    <t xml:space="preserve"> Hình thức đầu t­ </t>
  </si>
  <si>
    <t xml:space="preserve">  Liên doanh </t>
  </si>
  <si>
    <t xml:space="preserve">  Hợp đồng hợp tác kinh doanh </t>
  </si>
  <si>
    <t xml:space="preserve"> Công ty cổ phần </t>
  </si>
  <si>
    <t xml:space="preserve">                        -   </t>
  </si>
  <si>
    <t xml:space="preserve"> Liêng bang Nga </t>
  </si>
  <si>
    <t xml:space="preserve"> Quảng Ngãi </t>
  </si>
  <si>
    <t xml:space="preserve"> Số l­ợt </t>
  </si>
  <si>
    <t xml:space="preserve"> TVĐT tăng </t>
  </si>
  <si>
    <t xml:space="preserve"> Vốn PĐ tăng </t>
  </si>
  <si>
    <t xml:space="preserve"> N­ớc, vùng lãnh thổ </t>
  </si>
  <si>
    <t xml:space="preserve">                    -   </t>
  </si>
  <si>
    <r>
      <t xml:space="preserve">Nguồn: </t>
    </r>
    <r>
      <rPr>
        <b/>
        <i/>
        <sz val="12"/>
        <rFont val="Arial"/>
        <family val="2"/>
      </rPr>
      <t>Cục Đầu tư nước ngoài - Bộ Kế hoạch và Đầu tư</t>
    </r>
  </si>
  <si>
    <t xml:space="preserve"> Cấp mới 3 tháng - 2008 phân theo hình thức đầu tư</t>
  </si>
  <si>
    <t xml:space="preserve"> Cấp mới 3 tháng - 2008 phân theo nước</t>
  </si>
  <si>
    <t xml:space="preserve"> Nước </t>
  </si>
  <si>
    <t xml:space="preserve"> Bà Rịa - Vũng Tàu</t>
  </si>
  <si>
    <t xml:space="preserve"> Bình Dương </t>
  </si>
  <si>
    <t xml:space="preserve"> Hải Dương </t>
  </si>
  <si>
    <t xml:space="preserve"> Hưng Yên </t>
  </si>
  <si>
    <t xml:space="preserve"> Nam Định</t>
  </si>
  <si>
    <t xml:space="preserve"> Thanh Hóa</t>
  </si>
  <si>
    <t xml:space="preserve"> Bình Định</t>
  </si>
  <si>
    <t xml:space="preserve"> Cấp mới 3 tháng - 2008 phân theo địa phương </t>
  </si>
  <si>
    <t xml:space="preserve"> Vương quốc Anh </t>
  </si>
  <si>
    <t xml:space="preserve"> Số lượt </t>
  </si>
  <si>
    <t xml:space="preserve"> Tăng vốn 3 tháng - 2007 phân theo địa phương </t>
  </si>
  <si>
    <t xml:space="preserve"> Nông-Lâm-Ngư nghiệp </t>
  </si>
  <si>
    <t xml:space="preserve"> Khách sạn-Du lịch</t>
  </si>
  <si>
    <t xml:space="preserve">  100% vốn nước ngoài </t>
  </si>
  <si>
    <t xml:space="preserve"> Văn hóa-y tế-giáo dục</t>
  </si>
  <si>
    <t xml:space="preserve"> Tăng vốn 3 tháng 2008 phân theo ngành </t>
  </si>
  <si>
    <t xml:space="preserve">Tăng vốn 3 tháng - 2007 phân theo nước, vùng lãnh thổ </t>
  </si>
  <si>
    <t xml:space="preserve"> GTVT-Bưu điện </t>
  </si>
  <si>
    <t xml:space="preserve"> Quảng Ngãi</t>
  </si>
  <si>
    <t xml:space="preserve"> Bình Phước </t>
  </si>
  <si>
    <t xml:space="preserve"> Dầu khí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</si>
</sst>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0.0%"/>
    <numFmt numFmtId="170" formatCode="#,##0.0"/>
    <numFmt numFmtId="171" formatCode="0.0"/>
    <numFmt numFmtId="172" formatCode="0.000"/>
    <numFmt numFmtId="173" formatCode="0.000000"/>
    <numFmt numFmtId="174" formatCode="0.00000"/>
    <numFmt numFmtId="175" formatCode="0.0000"/>
    <numFmt numFmtId="176" formatCode="0.0000000"/>
    <numFmt numFmtId="177" formatCode="#,##0.000"/>
    <numFmt numFmtId="178" formatCode="[$-409]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.VnArial Narrow"/>
      <family val="2"/>
    </font>
    <font>
      <b/>
      <sz val="12"/>
      <name val=".VnArial Narrow"/>
      <family val="2"/>
    </font>
    <font>
      <sz val="10"/>
      <name val=".VnArial Narrow"/>
      <family val="2"/>
    </font>
    <font>
      <b/>
      <i/>
      <sz val="12"/>
      <name val=".VnArial Narrow"/>
      <family val="2"/>
    </font>
    <font>
      <b/>
      <i/>
      <u val="single"/>
      <sz val="12"/>
      <name val=".VnArial Narrow"/>
      <family val="2"/>
    </font>
    <font>
      <i/>
      <sz val="12"/>
      <name val=".VnTime"/>
      <family val="2"/>
    </font>
    <font>
      <sz val="12"/>
      <name val=".VnTime"/>
      <family val="2"/>
    </font>
    <font>
      <b/>
      <sz val="16"/>
      <name val=".VnTimeH"/>
      <family val="2"/>
    </font>
    <font>
      <b/>
      <sz val="14"/>
      <name val=".VnTime"/>
      <family val="2"/>
    </font>
    <font>
      <sz val="13"/>
      <name val=".VnTime"/>
      <family val="2"/>
    </font>
    <font>
      <i/>
      <sz val="11"/>
      <name val=".VnTime"/>
      <family val="2"/>
    </font>
    <font>
      <i/>
      <sz val="11"/>
      <name val=".VnArial Narrow"/>
      <family val="0"/>
    </font>
    <font>
      <b/>
      <sz val="10"/>
      <name val=".VnArial Narrow"/>
      <family val="0"/>
    </font>
    <font>
      <b/>
      <i/>
      <u val="single"/>
      <sz val="13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sz val="2"/>
      <color indexed="8"/>
      <name val=".VnArial Narrow"/>
      <family val="0"/>
    </font>
    <font>
      <sz val="2.25"/>
      <color indexed="13"/>
      <name val=".VnArial Narrow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64" fontId="3" fillId="0" borderId="0" xfId="42" applyNumberFormat="1" applyFont="1" applyAlignment="1">
      <alignment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 horizontal="center"/>
    </xf>
    <xf numFmtId="164" fontId="6" fillId="0" borderId="0" xfId="42" applyNumberFormat="1" applyFont="1" applyAlignment="1">
      <alignment/>
    </xf>
    <xf numFmtId="164" fontId="6" fillId="0" borderId="11" xfId="42" applyNumberFormat="1" applyFont="1" applyBorder="1" applyAlignment="1">
      <alignment/>
    </xf>
    <xf numFmtId="164" fontId="6" fillId="0" borderId="12" xfId="42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5" fillId="0" borderId="0" xfId="57">
      <alignment/>
      <protection/>
    </xf>
    <xf numFmtId="0" fontId="5" fillId="0" borderId="0" xfId="57" applyAlignment="1">
      <alignment horizontal="center"/>
      <protection/>
    </xf>
    <xf numFmtId="0" fontId="5" fillId="0" borderId="0" xfId="57" applyAlignment="1">
      <alignment horizontal="right"/>
      <protection/>
    </xf>
    <xf numFmtId="0" fontId="8" fillId="0" borderId="0" xfId="57" applyFont="1" applyAlignment="1">
      <alignment horizontal="right"/>
      <protection/>
    </xf>
    <xf numFmtId="0" fontId="10" fillId="0" borderId="0" xfId="57" applyFont="1" applyAlignment="1">
      <alignment horizontal="center" vertical="center"/>
      <protection/>
    </xf>
    <xf numFmtId="0" fontId="11" fillId="0" borderId="0" xfId="57" applyFont="1" applyBorder="1" applyAlignment="1">
      <alignment horizontal="center" vertical="center" wrapText="1"/>
      <protection/>
    </xf>
    <xf numFmtId="0" fontId="12" fillId="0" borderId="0" xfId="57" applyFont="1" applyBorder="1" applyAlignment="1">
      <alignment vertical="center"/>
      <protection/>
    </xf>
    <xf numFmtId="9" fontId="12" fillId="0" borderId="0" xfId="60" applyFont="1" applyBorder="1" applyAlignment="1">
      <alignment/>
    </xf>
    <xf numFmtId="9" fontId="13" fillId="0" borderId="0" xfId="60" applyFont="1" applyBorder="1" applyAlignment="1">
      <alignment/>
    </xf>
    <xf numFmtId="0" fontId="14" fillId="0" borderId="0" xfId="57" applyFont="1">
      <alignment/>
      <protection/>
    </xf>
    <xf numFmtId="0" fontId="12" fillId="0" borderId="0" xfId="57" applyFont="1" applyFill="1" applyBorder="1" applyAlignment="1">
      <alignment vertical="center"/>
      <protection/>
    </xf>
    <xf numFmtId="0" fontId="15" fillId="0" borderId="0" xfId="57" applyFont="1">
      <alignment/>
      <protection/>
    </xf>
    <xf numFmtId="9" fontId="12" fillId="0" borderId="0" xfId="57" applyNumberFormat="1" applyFont="1" applyBorder="1" applyAlignment="1">
      <alignment/>
      <protection/>
    </xf>
    <xf numFmtId="0" fontId="16" fillId="0" borderId="0" xfId="57" applyFont="1" applyAlignment="1">
      <alignment horizontal="right"/>
      <protection/>
    </xf>
    <xf numFmtId="0" fontId="12" fillId="0" borderId="0" xfId="57" applyFont="1" applyAlignment="1">
      <alignment horizontal="left"/>
      <protection/>
    </xf>
    <xf numFmtId="0" fontId="12" fillId="0" borderId="0" xfId="57" applyFont="1" applyAlignment="1">
      <alignment horizontal="center"/>
      <protection/>
    </xf>
    <xf numFmtId="0" fontId="12" fillId="0" borderId="0" xfId="57" applyFont="1">
      <alignment/>
      <protection/>
    </xf>
    <xf numFmtId="0" fontId="9" fillId="0" borderId="0" xfId="57" applyFont="1" applyAlignment="1">
      <alignment horizontal="left"/>
      <protection/>
    </xf>
    <xf numFmtId="0" fontId="9" fillId="0" borderId="0" xfId="57" applyFont="1" applyAlignment="1">
      <alignment horizontal="right"/>
      <protection/>
    </xf>
    <xf numFmtId="164" fontId="6" fillId="0" borderId="10" xfId="42" applyNumberFormat="1" applyFont="1" applyBorder="1" applyAlignment="1">
      <alignment horizontal="center"/>
    </xf>
    <xf numFmtId="164" fontId="6" fillId="0" borderId="13" xfId="42" applyNumberFormat="1" applyFont="1" applyBorder="1" applyAlignment="1">
      <alignment horizontal="left" indent="1"/>
    </xf>
    <xf numFmtId="164" fontId="4" fillId="0" borderId="0" xfId="42" applyNumberFormat="1" applyFont="1" applyAlignment="1">
      <alignment/>
    </xf>
    <xf numFmtId="165" fontId="3" fillId="0" borderId="0" xfId="42" applyNumberFormat="1" applyFont="1" applyAlignment="1">
      <alignment/>
    </xf>
    <xf numFmtId="164" fontId="6" fillId="0" borderId="11" xfId="42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38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5" xfId="0" applyFont="1" applyBorder="1" applyAlignment="1">
      <alignment horizontal="right" wrapText="1"/>
    </xf>
    <xf numFmtId="0" fontId="38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/>
    </xf>
    <xf numFmtId="0" fontId="40" fillId="0" borderId="18" xfId="0" applyFont="1" applyBorder="1" applyAlignment="1">
      <alignment horizontal="center"/>
    </xf>
    <xf numFmtId="0" fontId="40" fillId="0" borderId="18" xfId="0" applyFont="1" applyBorder="1" applyAlignment="1">
      <alignment horizontal="right"/>
    </xf>
    <xf numFmtId="0" fontId="40" fillId="0" borderId="19" xfId="0" applyFont="1" applyBorder="1" applyAlignment="1">
      <alignment/>
    </xf>
    <xf numFmtId="0" fontId="40" fillId="0" borderId="17" xfId="0" applyFont="1" applyBorder="1" applyAlignment="1">
      <alignment/>
    </xf>
    <xf numFmtId="3" fontId="40" fillId="0" borderId="18" xfId="0" applyNumberFormat="1" applyFont="1" applyBorder="1" applyAlignment="1">
      <alignment horizontal="right"/>
    </xf>
    <xf numFmtId="9" fontId="40" fillId="0" borderId="19" xfId="0" applyNumberFormat="1" applyFont="1" applyBorder="1" applyAlignment="1">
      <alignment horizontal="right"/>
    </xf>
    <xf numFmtId="3" fontId="40" fillId="0" borderId="18" xfId="0" applyNumberFormat="1" applyFont="1" applyBorder="1" applyAlignment="1">
      <alignment horizontal="center"/>
    </xf>
    <xf numFmtId="0" fontId="40" fillId="0" borderId="18" xfId="0" applyFont="1" applyBorder="1" applyAlignment="1">
      <alignment/>
    </xf>
    <xf numFmtId="3" fontId="40" fillId="0" borderId="20" xfId="0" applyNumberFormat="1" applyFont="1" applyBorder="1" applyAlignment="1">
      <alignment horizontal="right"/>
    </xf>
    <xf numFmtId="3" fontId="40" fillId="0" borderId="21" xfId="0" applyNumberFormat="1" applyFont="1" applyBorder="1" applyAlignment="1">
      <alignment horizontal="right"/>
    </xf>
    <xf numFmtId="9" fontId="40" fillId="0" borderId="22" xfId="0" applyNumberFormat="1" applyFont="1" applyBorder="1" applyAlignment="1">
      <alignment horizontal="right"/>
    </xf>
    <xf numFmtId="4" fontId="40" fillId="0" borderId="18" xfId="0" applyNumberFormat="1" applyFont="1" applyBorder="1" applyAlignment="1">
      <alignment horizontal="right"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 horizontal="center"/>
    </xf>
    <xf numFmtId="0" fontId="40" fillId="0" borderId="23" xfId="0" applyFont="1" applyBorder="1" applyAlignment="1">
      <alignment/>
    </xf>
    <xf numFmtId="0" fontId="40" fillId="0" borderId="24" xfId="0" applyFont="1" applyBorder="1" applyAlignment="1">
      <alignment horizontal="center"/>
    </xf>
    <xf numFmtId="0" fontId="40" fillId="0" borderId="24" xfId="0" applyFont="1" applyBorder="1" applyAlignment="1">
      <alignment horizontal="right"/>
    </xf>
    <xf numFmtId="0" fontId="40" fillId="0" borderId="25" xfId="0" applyFont="1" applyBorder="1" applyAlignment="1">
      <alignment/>
    </xf>
    <xf numFmtId="0" fontId="42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0" fillId="0" borderId="0" xfId="0" applyFont="1" applyAlignment="1">
      <alignment/>
    </xf>
    <xf numFmtId="3" fontId="34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6" fillId="0" borderId="26" xfId="0" applyFont="1" applyBorder="1" applyAlignment="1">
      <alignment horizontal="center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Alignment="1">
      <alignment/>
    </xf>
    <xf numFmtId="0" fontId="3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9" fontId="3" fillId="0" borderId="0" xfId="60" applyFont="1" applyAlignment="1">
      <alignment horizontal="center"/>
    </xf>
    <xf numFmtId="0" fontId="4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3" fontId="34" fillId="0" borderId="0" xfId="0" applyNumberFormat="1" applyFont="1" applyAlignment="1">
      <alignment horizontal="center"/>
    </xf>
    <xf numFmtId="164" fontId="6" fillId="0" borderId="13" xfId="42" applyNumberFormat="1" applyFont="1" applyBorder="1" applyAlignment="1">
      <alignment horizontal="center"/>
    </xf>
    <xf numFmtId="164" fontId="6" fillId="0" borderId="12" xfId="42" applyNumberFormat="1" applyFont="1" applyBorder="1" applyAlignment="1">
      <alignment horizontal="center"/>
    </xf>
    <xf numFmtId="164" fontId="3" fillId="0" borderId="27" xfId="42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164" fontId="5" fillId="0" borderId="27" xfId="42" applyNumberFormat="1" applyFont="1" applyBorder="1" applyAlignment="1">
      <alignment/>
    </xf>
    <xf numFmtId="164" fontId="6" fillId="0" borderId="27" xfId="42" applyNumberFormat="1" applyFont="1" applyBorder="1" applyAlignment="1">
      <alignment horizontal="center"/>
    </xf>
    <xf numFmtId="164" fontId="6" fillId="0" borderId="27" xfId="42" applyNumberFormat="1" applyFont="1" applyBorder="1" applyAlignment="1">
      <alignment/>
    </xf>
    <xf numFmtId="0" fontId="50" fillId="0" borderId="28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3" fontId="5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8" xfId="0" applyFont="1" applyBorder="1" applyAlignment="1">
      <alignment horizontal="center"/>
    </xf>
    <xf numFmtId="0" fontId="34" fillId="0" borderId="0" xfId="0" applyFont="1" applyAlignment="1">
      <alignment vertical="top"/>
    </xf>
    <xf numFmtId="0" fontId="53" fillId="0" borderId="30" xfId="0" applyFont="1" applyBorder="1" applyAlignment="1">
      <alignment horizontal="center"/>
    </xf>
    <xf numFmtId="0" fontId="53" fillId="0" borderId="18" xfId="0" applyFont="1" applyBorder="1" applyAlignment="1">
      <alignment/>
    </xf>
    <xf numFmtId="3" fontId="51" fillId="0" borderId="18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31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1" fillId="0" borderId="33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2" fillId="0" borderId="34" xfId="0" applyFont="1" applyBorder="1" applyAlignment="1">
      <alignment vertical="top"/>
    </xf>
    <xf numFmtId="0" fontId="0" fillId="0" borderId="18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51" fillId="0" borderId="18" xfId="0" applyNumberFormat="1" applyFont="1" applyBorder="1" applyAlignment="1">
      <alignment horizontal="center"/>
    </xf>
    <xf numFmtId="165" fontId="3" fillId="0" borderId="0" xfId="42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o cao thang 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'[2]FDI 03-2008'!#REF!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'[2]FDI 03-2008'!#REF!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'[1]FDI 02-2008'!#REF!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'[1]FDI 02-2008'!#REF!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48</xdr:row>
      <xdr:rowOff>85725</xdr:rowOff>
    </xdr:from>
    <xdr:to>
      <xdr:col>6</xdr:col>
      <xdr:colOff>0</xdr:colOff>
      <xdr:row>58</xdr:row>
      <xdr:rowOff>123825</xdr:rowOff>
    </xdr:to>
    <xdr:graphicFrame>
      <xdr:nvGraphicFramePr>
        <xdr:cNvPr id="1" name="Chart 1"/>
        <xdr:cNvGraphicFramePr/>
      </xdr:nvGraphicFramePr>
      <xdr:xfrm>
        <a:off x="8115300" y="10334625"/>
        <a:ext cx="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48</xdr:row>
      <xdr:rowOff>85725</xdr:rowOff>
    </xdr:from>
    <xdr:to>
      <xdr:col>6</xdr:col>
      <xdr:colOff>0</xdr:colOff>
      <xdr:row>58</xdr:row>
      <xdr:rowOff>123825</xdr:rowOff>
    </xdr:to>
    <xdr:graphicFrame>
      <xdr:nvGraphicFramePr>
        <xdr:cNvPr id="2" name="Chart 2"/>
        <xdr:cNvGraphicFramePr/>
      </xdr:nvGraphicFramePr>
      <xdr:xfrm>
        <a:off x="8115300" y="10334625"/>
        <a:ext cx="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ata%20FDI\Nam%202008\Copy%20of%20Data-02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ata%20FDI\Nam%202008\Data-03-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AO%20CAO%20THANG\Nam%202008\Bao%20cao%20thang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I 02-2008"/>
      <sheetName val="2T-2008"/>
      <sheetName val="Sheet1"/>
      <sheetName val="CAPMOI"/>
      <sheetName val="Sheet2"/>
      <sheetName val="TANGVON"/>
      <sheetName val="DTRNN"/>
      <sheetName val="DMDTRN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DI 03-2008"/>
      <sheetName val="3T-2008"/>
      <sheetName val="Sheet3"/>
      <sheetName val="CAPMOI"/>
      <sheetName val="Sheet4"/>
      <sheetName val="TANGVON"/>
      <sheetName val="DTRNN"/>
      <sheetName val="DMDTRN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ore"/>
      <sheetName val="Sheet1"/>
      <sheetName val="Thang 6 (2)"/>
      <sheetName val="Thang 7 (2)"/>
      <sheetName val="Thang 8 (2)"/>
      <sheetName val="Thang 9 (2)"/>
      <sheetName val="Thang 10 (2)"/>
      <sheetName val="Thang 11 (2)"/>
      <sheetName val="Thang 12 BCNhanh (2)"/>
      <sheetName val="Thang 1"/>
      <sheetName val="Thang 2"/>
      <sheetName val="Thang 3"/>
      <sheetName val="Quy I-THien"/>
      <sheetName val="Thang 4 TH"/>
      <sheetName val="Thang 5TH"/>
      <sheetName val="Thang 5"/>
      <sheetName val="Thang 5 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="85" zoomScaleNormal="85" zoomScalePageLayoutView="0" workbookViewId="0" topLeftCell="A1">
      <selection activeCell="F24" sqref="F24"/>
    </sheetView>
  </sheetViews>
  <sheetFormatPr defaultColWidth="8.00390625" defaultRowHeight="12.75"/>
  <cols>
    <col min="1" max="1" width="36.8515625" style="8" customWidth="1"/>
    <col min="2" max="2" width="17.28125" style="8" customWidth="1"/>
    <col min="3" max="3" width="17.28125" style="9" customWidth="1"/>
    <col min="4" max="4" width="16.421875" style="10" customWidth="1"/>
    <col min="5" max="5" width="17.57421875" style="10" customWidth="1"/>
    <col min="6" max="8" width="16.7109375" style="8" customWidth="1"/>
    <col min="9" max="16384" width="8.00390625" style="8" customWidth="1"/>
  </cols>
  <sheetData>
    <row r="1" spans="1:8" ht="18" customHeight="1">
      <c r="A1" s="32" t="s">
        <v>88</v>
      </c>
      <c r="B1" s="33"/>
      <c r="C1" s="33"/>
      <c r="D1" s="33"/>
      <c r="E1" s="33"/>
      <c r="F1" s="34" t="s">
        <v>66</v>
      </c>
      <c r="G1" s="11"/>
      <c r="H1" s="11"/>
    </row>
    <row r="2" spans="1:6" ht="15">
      <c r="A2" s="33"/>
      <c r="B2" s="33"/>
      <c r="C2" s="33"/>
      <c r="D2" s="33"/>
      <c r="E2" s="33"/>
      <c r="F2" s="33"/>
    </row>
    <row r="3" spans="1:6" ht="15">
      <c r="A3" s="33"/>
      <c r="B3" s="33"/>
      <c r="C3" s="33"/>
      <c r="D3" s="33"/>
      <c r="E3" s="33"/>
      <c r="F3" s="33"/>
    </row>
    <row r="4" spans="1:8" ht="24" customHeight="1">
      <c r="A4" s="59" t="s">
        <v>89</v>
      </c>
      <c r="B4" s="59"/>
      <c r="C4" s="59"/>
      <c r="D4" s="59"/>
      <c r="E4" s="59"/>
      <c r="F4" s="59"/>
      <c r="G4" s="12"/>
      <c r="H4" s="12"/>
    </row>
    <row r="5" spans="1:6" ht="15.75" thickBot="1">
      <c r="A5" s="33"/>
      <c r="B5" s="33"/>
      <c r="C5" s="33"/>
      <c r="D5" s="33"/>
      <c r="E5" s="33"/>
      <c r="F5" s="33"/>
    </row>
    <row r="6" spans="1:8" ht="39" thickBot="1" thickTop="1">
      <c r="A6" s="35" t="s">
        <v>67</v>
      </c>
      <c r="B6" s="36" t="s">
        <v>68</v>
      </c>
      <c r="C6" s="36" t="s">
        <v>69</v>
      </c>
      <c r="D6" s="37" t="s">
        <v>59</v>
      </c>
      <c r="E6" s="37" t="s">
        <v>60</v>
      </c>
      <c r="F6" s="38" t="s">
        <v>70</v>
      </c>
      <c r="G6" s="13"/>
      <c r="H6" s="13"/>
    </row>
    <row r="7" spans="1:8" ht="18" customHeight="1" thickBot="1">
      <c r="A7" s="39" t="s">
        <v>71</v>
      </c>
      <c r="B7" s="40"/>
      <c r="C7" s="40"/>
      <c r="D7" s="41"/>
      <c r="E7" s="41"/>
      <c r="F7" s="42"/>
      <c r="G7" s="14"/>
      <c r="H7" s="14"/>
    </row>
    <row r="8" spans="1:8" ht="18" customHeight="1" thickBot="1">
      <c r="A8" s="43" t="s">
        <v>90</v>
      </c>
      <c r="B8" s="40" t="s">
        <v>72</v>
      </c>
      <c r="C8" s="40">
        <v>600</v>
      </c>
      <c r="D8" s="44">
        <v>1350</v>
      </c>
      <c r="E8" s="44">
        <v>1680</v>
      </c>
      <c r="F8" s="45">
        <v>1.24</v>
      </c>
      <c r="G8" s="15"/>
      <c r="H8" s="15"/>
    </row>
    <row r="9" spans="1:8" s="17" customFormat="1" ht="18" customHeight="1" hidden="1">
      <c r="A9" s="43" t="s">
        <v>61</v>
      </c>
      <c r="B9" s="40" t="s">
        <v>72</v>
      </c>
      <c r="C9" s="46">
        <v>4600</v>
      </c>
      <c r="D9" s="44">
        <v>5980</v>
      </c>
      <c r="E9" s="44">
        <v>7600</v>
      </c>
      <c r="F9" s="45">
        <v>1.27</v>
      </c>
      <c r="G9" s="16"/>
      <c r="H9" s="16"/>
    </row>
    <row r="10" spans="1:10" ht="18" customHeight="1" thickBot="1">
      <c r="A10" s="43" t="s">
        <v>73</v>
      </c>
      <c r="B10" s="40" t="s">
        <v>72</v>
      </c>
      <c r="C10" s="46">
        <v>2398</v>
      </c>
      <c r="D10" s="44">
        <v>4498</v>
      </c>
      <c r="E10" s="44">
        <v>5398</v>
      </c>
      <c r="F10" s="45">
        <v>1.2</v>
      </c>
      <c r="G10" s="15"/>
      <c r="H10" s="15"/>
      <c r="J10" s="8">
        <v>12928</v>
      </c>
    </row>
    <row r="11" spans="1:8" s="17" customFormat="1" ht="18" customHeight="1" hidden="1">
      <c r="A11" s="43" t="s">
        <v>74</v>
      </c>
      <c r="B11" s="40" t="s">
        <v>72</v>
      </c>
      <c r="C11" s="46">
        <v>2870</v>
      </c>
      <c r="D11" s="44">
        <v>4382</v>
      </c>
      <c r="E11" s="44">
        <v>6100</v>
      </c>
      <c r="F11" s="45">
        <v>1.39</v>
      </c>
      <c r="G11" s="16"/>
      <c r="H11" s="16"/>
    </row>
    <row r="12" spans="1:11" ht="18" customHeight="1" thickBot="1">
      <c r="A12" s="43" t="s">
        <v>75</v>
      </c>
      <c r="B12" s="40" t="s">
        <v>72</v>
      </c>
      <c r="C12" s="40">
        <v>125</v>
      </c>
      <c r="D12" s="41">
        <v>299</v>
      </c>
      <c r="E12" s="41">
        <v>355</v>
      </c>
      <c r="F12" s="45">
        <v>1.19</v>
      </c>
      <c r="G12" s="15"/>
      <c r="H12" s="15"/>
      <c r="I12" s="8">
        <f>E12/1.2</f>
        <v>295.83333333333337</v>
      </c>
      <c r="J12" s="8">
        <v>5398</v>
      </c>
      <c r="K12" s="8">
        <v>20</v>
      </c>
    </row>
    <row r="13" spans="1:10" ht="18" customHeight="1" thickBot="1">
      <c r="A13" s="43" t="s">
        <v>76</v>
      </c>
      <c r="B13" s="47" t="s">
        <v>77</v>
      </c>
      <c r="C13" s="40">
        <v>12</v>
      </c>
      <c r="D13" s="48">
        <v>1037</v>
      </c>
      <c r="E13" s="49">
        <v>1172</v>
      </c>
      <c r="F13" s="50">
        <v>1.13</v>
      </c>
      <c r="G13" s="15"/>
      <c r="H13" s="15"/>
      <c r="I13" s="8">
        <f>E13/1.392</f>
        <v>841.9540229885058</v>
      </c>
      <c r="J13" s="8">
        <v>20392</v>
      </c>
    </row>
    <row r="14" spans="1:11" ht="18" customHeight="1" thickBot="1">
      <c r="A14" s="39" t="s">
        <v>78</v>
      </c>
      <c r="B14" s="47"/>
      <c r="C14" s="40"/>
      <c r="D14" s="41"/>
      <c r="E14" s="41"/>
      <c r="F14" s="42"/>
      <c r="G14" s="15"/>
      <c r="H14" s="15"/>
      <c r="J14" s="8">
        <v>6100</v>
      </c>
      <c r="K14" s="8">
        <v>39.2</v>
      </c>
    </row>
    <row r="15" spans="1:8" ht="18" customHeight="1" hidden="1">
      <c r="A15" s="43" t="s">
        <v>79</v>
      </c>
      <c r="B15" s="40" t="s">
        <v>80</v>
      </c>
      <c r="C15" s="40">
        <v>75</v>
      </c>
      <c r="D15" s="41">
        <v>407</v>
      </c>
      <c r="E15" s="41">
        <v>147</v>
      </c>
      <c r="F15" s="45">
        <v>0.36</v>
      </c>
      <c r="G15" s="15"/>
      <c r="H15" s="15"/>
    </row>
    <row r="16" spans="1:6" ht="18" customHeight="1" thickBot="1">
      <c r="A16" s="43" t="s">
        <v>81</v>
      </c>
      <c r="B16" s="40" t="s">
        <v>72</v>
      </c>
      <c r="C16" s="46">
        <v>2627</v>
      </c>
      <c r="D16" s="44">
        <v>3604</v>
      </c>
      <c r="E16" s="51">
        <v>5155.9</v>
      </c>
      <c r="F16" s="45">
        <v>1.43</v>
      </c>
    </row>
    <row r="17" spans="1:8" ht="18" customHeight="1" thickBot="1">
      <c r="A17" s="43" t="s">
        <v>91</v>
      </c>
      <c r="B17" s="40" t="s">
        <v>82</v>
      </c>
      <c r="C17" s="40">
        <v>32</v>
      </c>
      <c r="D17" s="41">
        <v>105</v>
      </c>
      <c r="E17" s="41">
        <v>49</v>
      </c>
      <c r="F17" s="45">
        <v>0.47</v>
      </c>
      <c r="G17" s="18"/>
      <c r="H17" s="18"/>
    </row>
    <row r="18" spans="1:8" ht="17.25" thickBot="1">
      <c r="A18" s="43" t="s">
        <v>83</v>
      </c>
      <c r="B18" s="40" t="s">
        <v>72</v>
      </c>
      <c r="C18" s="40">
        <v>158</v>
      </c>
      <c r="D18" s="41">
        <v>534.7</v>
      </c>
      <c r="E18" s="41">
        <v>280.3</v>
      </c>
      <c r="F18" s="45">
        <v>0.52</v>
      </c>
      <c r="G18" s="15"/>
      <c r="H18" s="15"/>
    </row>
    <row r="19" spans="1:8" ht="18" customHeight="1" thickBot="1">
      <c r="A19" s="52" t="s">
        <v>84</v>
      </c>
      <c r="B19" s="53" t="s">
        <v>72</v>
      </c>
      <c r="C19" s="46">
        <v>2785</v>
      </c>
      <c r="D19" s="44">
        <v>4139</v>
      </c>
      <c r="E19" s="51">
        <v>5436.2</v>
      </c>
      <c r="F19" s="45">
        <v>1.31</v>
      </c>
      <c r="G19" s="15"/>
      <c r="H19" s="15"/>
    </row>
    <row r="20" spans="1:8" ht="18" customHeight="1" thickBot="1">
      <c r="A20" s="54"/>
      <c r="B20" s="55"/>
      <c r="C20" s="55"/>
      <c r="D20" s="56"/>
      <c r="E20" s="56"/>
      <c r="F20" s="57"/>
      <c r="G20" s="15"/>
      <c r="H20" s="15"/>
    </row>
    <row r="21" spans="1:8" ht="18" customHeight="1" thickTop="1">
      <c r="A21" s="33"/>
      <c r="B21" s="33"/>
      <c r="C21" s="33"/>
      <c r="D21" s="33"/>
      <c r="E21" s="33"/>
      <c r="F21" s="33"/>
      <c r="G21" s="15"/>
      <c r="H21" s="15"/>
    </row>
    <row r="22" spans="1:8" s="19" customFormat="1" ht="18" customHeight="1">
      <c r="A22" s="58" t="s">
        <v>85</v>
      </c>
      <c r="B22" s="60" t="s">
        <v>218</v>
      </c>
      <c r="C22" s="60"/>
      <c r="D22" s="60"/>
      <c r="E22" s="60"/>
      <c r="F22" s="33"/>
      <c r="G22" s="15"/>
      <c r="H22" s="15"/>
    </row>
    <row r="23" spans="1:8" ht="18" customHeight="1">
      <c r="A23" s="33"/>
      <c r="B23" s="60" t="s">
        <v>86</v>
      </c>
      <c r="C23" s="60"/>
      <c r="D23" s="60"/>
      <c r="E23" s="60"/>
      <c r="F23" s="60"/>
      <c r="G23" s="20"/>
      <c r="H23" s="20"/>
    </row>
    <row r="24" spans="1:6" ht="16.5">
      <c r="A24" s="33"/>
      <c r="B24" s="60" t="s">
        <v>87</v>
      </c>
      <c r="C24" s="60"/>
      <c r="D24" s="60"/>
      <c r="E24" s="60"/>
      <c r="F24" s="33"/>
    </row>
    <row r="25" spans="1:3" ht="16.5">
      <c r="A25" s="21"/>
      <c r="B25" s="22"/>
      <c r="C25" s="23"/>
    </row>
    <row r="26" spans="1:3" ht="16.5">
      <c r="A26" s="24"/>
      <c r="B26" s="22"/>
      <c r="C26" s="23"/>
    </row>
    <row r="27" spans="1:5" ht="16.5">
      <c r="A27" s="25"/>
      <c r="B27" s="22"/>
      <c r="C27" s="23"/>
      <c r="E27" s="26"/>
    </row>
  </sheetData>
  <sheetProtection/>
  <mergeCells count="4">
    <mergeCell ref="A4:F4"/>
    <mergeCell ref="B22:E22"/>
    <mergeCell ref="B23:F23"/>
    <mergeCell ref="B24:E24"/>
  </mergeCells>
  <printOptions horizontalCentered="1"/>
  <pageMargins left="0.75" right="0.75" top="1.2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PageLayoutView="0" workbookViewId="0" topLeftCell="A136">
      <selection activeCell="G142" sqref="G142"/>
    </sheetView>
  </sheetViews>
  <sheetFormatPr defaultColWidth="9.140625" defaultRowHeight="12.75"/>
  <cols>
    <col min="1" max="1" width="10.00390625" style="1" customWidth="1"/>
    <col min="2" max="2" width="26.28125" style="1" bestFit="1" customWidth="1"/>
    <col min="3" max="3" width="18.421875" style="1" customWidth="1"/>
    <col min="4" max="4" width="22.28125" style="1" customWidth="1"/>
    <col min="5" max="5" width="22.140625" style="1" customWidth="1"/>
    <col min="6" max="6" width="22.57421875" style="1" customWidth="1"/>
    <col min="7" max="7" width="10.28125" style="1" customWidth="1"/>
    <col min="8" max="8" width="9.7109375" style="1" customWidth="1"/>
    <col min="9" max="16384" width="9.140625" style="1" customWidth="1"/>
  </cols>
  <sheetData>
    <row r="1" spans="1:7" ht="18.75">
      <c r="A1" s="68" t="s">
        <v>210</v>
      </c>
      <c r="B1" s="69"/>
      <c r="C1" s="69"/>
      <c r="D1" s="69"/>
      <c r="E1" s="69"/>
      <c r="F1" s="69"/>
      <c r="G1" s="69"/>
    </row>
    <row r="2" spans="1:7" ht="15.75">
      <c r="A2" s="70" t="s">
        <v>92</v>
      </c>
      <c r="B2" s="71"/>
      <c r="C2" s="71"/>
      <c r="D2" s="71"/>
      <c r="E2" s="71"/>
      <c r="F2" s="71"/>
      <c r="G2" s="71"/>
    </row>
    <row r="3" spans="1:6" ht="15">
      <c r="A3" s="74" t="s">
        <v>62</v>
      </c>
      <c r="B3" s="74" t="s">
        <v>93</v>
      </c>
      <c r="C3" s="74" t="s">
        <v>94</v>
      </c>
      <c r="D3" s="74" t="s">
        <v>95</v>
      </c>
      <c r="E3" s="74" t="s">
        <v>96</v>
      </c>
      <c r="F3" s="74" t="s">
        <v>211</v>
      </c>
    </row>
    <row r="4" spans="1:7" ht="15.75">
      <c r="A4" s="33" t="s">
        <v>63</v>
      </c>
      <c r="B4" s="33" t="s">
        <v>98</v>
      </c>
      <c r="C4" s="80">
        <v>5854</v>
      </c>
      <c r="D4" s="27">
        <f>SUM(D5:D9)</f>
        <v>51594974371</v>
      </c>
      <c r="E4" s="27">
        <f>SUM(E5:E9)</f>
        <v>21199623226</v>
      </c>
      <c r="F4" s="27">
        <f>SUM(F5:F9)</f>
        <v>20045968689</v>
      </c>
      <c r="G4" s="28"/>
    </row>
    <row r="5" spans="1:6" s="4" customFormat="1" ht="15" customHeight="1">
      <c r="A5"/>
      <c r="B5" s="33" t="s">
        <v>99</v>
      </c>
      <c r="C5" s="73">
        <v>40</v>
      </c>
      <c r="D5" s="80">
        <v>3902961815</v>
      </c>
      <c r="E5" s="80">
        <v>2345961815</v>
      </c>
      <c r="F5" s="80">
        <v>5148473303</v>
      </c>
    </row>
    <row r="6" spans="1:6" ht="15" customHeight="1">
      <c r="A6"/>
      <c r="B6" s="33" t="s">
        <v>100</v>
      </c>
      <c r="C6" s="73">
        <v>2587</v>
      </c>
      <c r="D6" s="80">
        <v>13619851510</v>
      </c>
      <c r="E6" s="80">
        <v>5963259944</v>
      </c>
      <c r="F6" s="80">
        <v>3639419314</v>
      </c>
    </row>
    <row r="7" spans="1:6" ht="15" customHeight="1">
      <c r="A7"/>
      <c r="B7" s="33" t="s">
        <v>101</v>
      </c>
      <c r="C7" s="73">
        <v>2448</v>
      </c>
      <c r="D7" s="80">
        <v>24545665586</v>
      </c>
      <c r="E7" s="80">
        <v>9342495365</v>
      </c>
      <c r="F7" s="80">
        <v>7049865865</v>
      </c>
    </row>
    <row r="8" spans="1:6" ht="15" customHeight="1">
      <c r="A8"/>
      <c r="B8" s="33" t="s">
        <v>102</v>
      </c>
      <c r="C8" s="73">
        <v>315</v>
      </c>
      <c r="D8" s="80">
        <v>3654785550</v>
      </c>
      <c r="E8" s="80">
        <v>1628723717</v>
      </c>
      <c r="F8" s="80">
        <v>2058406260</v>
      </c>
    </row>
    <row r="9" spans="1:6" ht="15" customHeight="1">
      <c r="A9"/>
      <c r="B9" s="33" t="s">
        <v>103</v>
      </c>
      <c r="C9" s="73">
        <v>464</v>
      </c>
      <c r="D9" s="80">
        <v>5871709910</v>
      </c>
      <c r="E9" s="80">
        <v>1919182385</v>
      </c>
      <c r="F9" s="80">
        <v>2149803947</v>
      </c>
    </row>
    <row r="10" spans="1:7" ht="15" customHeight="1">
      <c r="A10" s="33" t="s">
        <v>64</v>
      </c>
      <c r="B10" s="33" t="s">
        <v>104</v>
      </c>
      <c r="C10" s="73">
        <v>936</v>
      </c>
      <c r="D10" s="27">
        <f>SUM(D11:D12)</f>
        <v>4461278278</v>
      </c>
      <c r="E10" s="27">
        <f>SUM(E11:E12)</f>
        <v>2118169681</v>
      </c>
      <c r="F10" s="27">
        <f>SUM(F11:F12)</f>
        <v>2021028587</v>
      </c>
      <c r="G10" s="28"/>
    </row>
    <row r="11" spans="1:6" s="4" customFormat="1" ht="15" customHeight="1">
      <c r="A11"/>
      <c r="B11" s="33" t="s">
        <v>105</v>
      </c>
      <c r="C11" s="73">
        <v>806</v>
      </c>
      <c r="D11" s="80">
        <v>4011190499</v>
      </c>
      <c r="E11" s="80">
        <v>1870189550</v>
      </c>
      <c r="F11" s="80">
        <v>1852506455</v>
      </c>
    </row>
    <row r="12" spans="1:6" ht="15" customHeight="1">
      <c r="A12"/>
      <c r="B12" s="33" t="s">
        <v>106</v>
      </c>
      <c r="C12" s="73">
        <v>130</v>
      </c>
      <c r="D12" s="80">
        <v>450087779</v>
      </c>
      <c r="E12" s="80">
        <v>247980131</v>
      </c>
      <c r="F12" s="80">
        <v>168522132</v>
      </c>
    </row>
    <row r="13" spans="1:6" ht="15" customHeight="1">
      <c r="A13" s="33" t="s">
        <v>65</v>
      </c>
      <c r="B13" s="33" t="s">
        <v>107</v>
      </c>
      <c r="C13" s="80">
        <v>1963</v>
      </c>
      <c r="D13" s="27">
        <f>SUM(D14:D21)</f>
        <v>31538727096</v>
      </c>
      <c r="E13" s="27">
        <f>SUM(E14:E21)</f>
        <v>13350188964</v>
      </c>
      <c r="F13" s="81">
        <f>SUM(F14:F21)</f>
        <v>7167440030</v>
      </c>
    </row>
    <row r="14" spans="1:6" s="4" customFormat="1" ht="15" customHeight="1">
      <c r="A14"/>
      <c r="B14" s="33" t="s">
        <v>107</v>
      </c>
      <c r="C14" s="73">
        <v>982</v>
      </c>
      <c r="D14" s="80">
        <v>2218126145</v>
      </c>
      <c r="E14" s="80">
        <v>977072283</v>
      </c>
      <c r="F14" s="80">
        <v>383082159</v>
      </c>
    </row>
    <row r="15" spans="1:6" ht="15" customHeight="1">
      <c r="A15"/>
      <c r="B15" s="33" t="s">
        <v>256</v>
      </c>
      <c r="C15" s="73">
        <v>211</v>
      </c>
      <c r="D15" s="80">
        <v>4323882565</v>
      </c>
      <c r="E15" s="80">
        <v>2781446590</v>
      </c>
      <c r="F15" s="80">
        <v>721767814</v>
      </c>
    </row>
    <row r="16" spans="1:6" ht="15" customHeight="1">
      <c r="A16"/>
      <c r="B16" s="33" t="s">
        <v>108</v>
      </c>
      <c r="C16" s="73">
        <v>235</v>
      </c>
      <c r="D16" s="80">
        <v>7756807207</v>
      </c>
      <c r="E16" s="80">
        <v>3062365362</v>
      </c>
      <c r="F16" s="80">
        <v>2401036832</v>
      </c>
    </row>
    <row r="17" spans="1:6" ht="15" customHeight="1">
      <c r="A17"/>
      <c r="B17" s="33" t="s">
        <v>109</v>
      </c>
      <c r="C17" s="73">
        <v>67</v>
      </c>
      <c r="D17" s="80">
        <v>915827080</v>
      </c>
      <c r="E17" s="80">
        <v>850404447</v>
      </c>
      <c r="F17" s="80">
        <v>714870077</v>
      </c>
    </row>
    <row r="18" spans="1:6" ht="15" customHeight="1">
      <c r="A18"/>
      <c r="B18" s="33" t="s">
        <v>110</v>
      </c>
      <c r="C18" s="73">
        <v>273</v>
      </c>
      <c r="D18" s="80">
        <v>1249595062</v>
      </c>
      <c r="E18" s="80">
        <v>573986594</v>
      </c>
      <c r="F18" s="80">
        <v>367037058</v>
      </c>
    </row>
    <row r="19" spans="1:6" ht="15" customHeight="1">
      <c r="A19"/>
      <c r="B19" s="33" t="s">
        <v>111</v>
      </c>
      <c r="C19" s="73">
        <v>9</v>
      </c>
      <c r="D19" s="80">
        <v>3477764672</v>
      </c>
      <c r="E19" s="80">
        <v>944920500</v>
      </c>
      <c r="F19" s="80">
        <v>111294598</v>
      </c>
    </row>
    <row r="20" spans="1:6" ht="15" customHeight="1">
      <c r="A20"/>
      <c r="B20" s="33" t="s">
        <v>112</v>
      </c>
      <c r="C20" s="73">
        <v>156</v>
      </c>
      <c r="D20" s="80">
        <v>10079178164</v>
      </c>
      <c r="E20" s="80">
        <v>3643469591</v>
      </c>
      <c r="F20" s="80">
        <v>1892234162</v>
      </c>
    </row>
    <row r="21" spans="1:6" ht="15" customHeight="1">
      <c r="A21"/>
      <c r="B21" s="33" t="s">
        <v>113</v>
      </c>
      <c r="C21" s="73">
        <v>30</v>
      </c>
      <c r="D21" s="80">
        <v>1517546201</v>
      </c>
      <c r="E21" s="80">
        <v>516523597</v>
      </c>
      <c r="F21" s="80">
        <v>576117330</v>
      </c>
    </row>
    <row r="22" spans="1:6" ht="22.5" customHeight="1">
      <c r="A22" s="62" t="s">
        <v>114</v>
      </c>
      <c r="B22" s="63"/>
      <c r="C22" s="31">
        <f>C4+C10+C13</f>
        <v>8753</v>
      </c>
      <c r="D22" s="31">
        <f>D4+D10+D13</f>
        <v>87594979745</v>
      </c>
      <c r="E22" s="82">
        <f>E4+E10+E13</f>
        <v>36667981871</v>
      </c>
      <c r="F22" s="82">
        <f>F4+F10+F13</f>
        <v>29234437306</v>
      </c>
    </row>
    <row r="23" spans="1:6" ht="19.5" customHeight="1">
      <c r="A23" s="65" t="s">
        <v>212</v>
      </c>
      <c r="B23" s="66"/>
      <c r="C23" s="66"/>
      <c r="D23"/>
      <c r="E23"/>
      <c r="F23"/>
    </row>
    <row r="24" spans="1:7" ht="43.5" customHeight="1">
      <c r="A24" s="68" t="s">
        <v>213</v>
      </c>
      <c r="B24" s="69"/>
      <c r="C24" s="69"/>
      <c r="D24" s="69"/>
      <c r="E24" s="69"/>
      <c r="F24" s="69"/>
      <c r="G24" s="69"/>
    </row>
    <row r="25" spans="1:7" ht="15.75">
      <c r="A25" s="70" t="s">
        <v>92</v>
      </c>
      <c r="B25" s="71"/>
      <c r="C25" s="71"/>
      <c r="D25" s="71"/>
      <c r="E25" s="71"/>
      <c r="F25" s="71"/>
      <c r="G25" s="71"/>
    </row>
    <row r="26" spans="1:6" ht="15">
      <c r="A26" s="74" t="s">
        <v>115</v>
      </c>
      <c r="B26" s="74" t="s">
        <v>94</v>
      </c>
      <c r="C26" s="74" t="s">
        <v>95</v>
      </c>
      <c r="D26" s="74" t="s">
        <v>96</v>
      </c>
      <c r="E26" s="74" t="s">
        <v>97</v>
      </c>
      <c r="F26" s="75"/>
    </row>
    <row r="27" spans="1:6" ht="15.75">
      <c r="A27" s="33" t="s">
        <v>116</v>
      </c>
      <c r="B27" s="33" t="s">
        <v>117</v>
      </c>
      <c r="C27" s="73">
        <v>6799</v>
      </c>
      <c r="D27" s="80">
        <v>54027332700</v>
      </c>
      <c r="E27" s="80">
        <v>22063212760</v>
      </c>
      <c r="F27" s="80">
        <v>11324296112</v>
      </c>
    </row>
    <row r="28" spans="1:6" ht="15.75">
      <c r="A28" s="33" t="s">
        <v>116</v>
      </c>
      <c r="B28" s="33" t="s">
        <v>118</v>
      </c>
      <c r="C28" s="73">
        <v>1649</v>
      </c>
      <c r="D28" s="80">
        <v>24901316936</v>
      </c>
      <c r="E28" s="80">
        <v>9321596262</v>
      </c>
      <c r="F28" s="80">
        <v>11144796904</v>
      </c>
    </row>
    <row r="29" spans="1:6" ht="15.75">
      <c r="A29" s="33" t="s">
        <v>116</v>
      </c>
      <c r="B29" s="33" t="s">
        <v>119</v>
      </c>
      <c r="C29" s="73">
        <v>226</v>
      </c>
      <c r="D29" s="80">
        <v>4578597287</v>
      </c>
      <c r="E29" s="80">
        <v>4127650407</v>
      </c>
      <c r="F29" s="80">
        <v>5661119003</v>
      </c>
    </row>
    <row r="30" spans="1:6" ht="15.75">
      <c r="A30" s="33" t="s">
        <v>116</v>
      </c>
      <c r="B30" s="33" t="s">
        <v>120</v>
      </c>
      <c r="C30" s="73">
        <v>8</v>
      </c>
      <c r="D30" s="80">
        <v>1710925000</v>
      </c>
      <c r="E30" s="80">
        <v>456185000</v>
      </c>
      <c r="F30" s="80">
        <v>727030774</v>
      </c>
    </row>
    <row r="31" spans="1:6" ht="15.75">
      <c r="A31" s="33" t="s">
        <v>116</v>
      </c>
      <c r="B31" s="33" t="s">
        <v>121</v>
      </c>
      <c r="C31" s="73">
        <v>70</v>
      </c>
      <c r="D31" s="80">
        <v>2278799822</v>
      </c>
      <c r="E31" s="80">
        <v>616379442</v>
      </c>
      <c r="F31" s="80">
        <v>362746513</v>
      </c>
    </row>
    <row r="32" spans="1:6" ht="15.75">
      <c r="A32" s="33" t="s">
        <v>116</v>
      </c>
      <c r="B32" s="33" t="s">
        <v>122</v>
      </c>
      <c r="C32" s="73">
        <v>1</v>
      </c>
      <c r="D32" s="80">
        <v>98008000</v>
      </c>
      <c r="E32" s="80">
        <v>82958000</v>
      </c>
      <c r="F32" s="80">
        <v>14448000</v>
      </c>
    </row>
    <row r="33" spans="1:6" ht="15.75">
      <c r="A33" s="62" t="s">
        <v>114</v>
      </c>
      <c r="B33" s="67"/>
      <c r="C33" s="61">
        <v>8753</v>
      </c>
      <c r="D33" s="5">
        <f>SUM(D27:D32)</f>
        <v>87594979745</v>
      </c>
      <c r="E33" s="5">
        <f>SUM(E27:E32)</f>
        <v>36667981871</v>
      </c>
      <c r="F33" s="6">
        <f>SUM(F27:F32)</f>
        <v>29234437306</v>
      </c>
    </row>
    <row r="34" spans="1:6" ht="20.25" customHeight="1">
      <c r="A34" s="65" t="s">
        <v>212</v>
      </c>
      <c r="B34" s="66"/>
      <c r="C34" s="66"/>
      <c r="D34"/>
      <c r="E34"/>
      <c r="F34"/>
    </row>
    <row r="35" spans="1:7" ht="36" customHeight="1">
      <c r="A35" s="68" t="s">
        <v>214</v>
      </c>
      <c r="B35" s="69"/>
      <c r="C35" s="69"/>
      <c r="D35" s="69"/>
      <c r="E35" s="69"/>
      <c r="F35" s="69"/>
      <c r="G35" s="69"/>
    </row>
    <row r="36" spans="1:7" ht="15.75">
      <c r="A36" s="70" t="s">
        <v>92</v>
      </c>
      <c r="B36" s="71"/>
      <c r="C36" s="71"/>
      <c r="D36" s="71"/>
      <c r="E36" s="71"/>
      <c r="F36" s="71"/>
      <c r="G36" s="71"/>
    </row>
    <row r="37" spans="1:6" ht="15">
      <c r="A37" s="64" t="s">
        <v>62</v>
      </c>
      <c r="B37" s="64" t="s">
        <v>215</v>
      </c>
      <c r="C37" s="64" t="s">
        <v>94</v>
      </c>
      <c r="D37" s="64" t="s">
        <v>95</v>
      </c>
      <c r="E37" s="64" t="s">
        <v>96</v>
      </c>
      <c r="F37" s="64" t="s">
        <v>211</v>
      </c>
    </row>
    <row r="38" spans="1:6" ht="15.75">
      <c r="A38" s="73">
        <v>1</v>
      </c>
      <c r="B38" s="33" t="s">
        <v>123</v>
      </c>
      <c r="C38" s="73">
        <v>1873</v>
      </c>
      <c r="D38" s="80">
        <v>14439318355</v>
      </c>
      <c r="E38" s="80">
        <v>5187311054</v>
      </c>
      <c r="F38" s="80">
        <v>2738114393</v>
      </c>
    </row>
    <row r="39" spans="1:6" ht="15.75">
      <c r="A39" s="73">
        <v>2</v>
      </c>
      <c r="B39" s="33" t="s">
        <v>45</v>
      </c>
      <c r="C39" s="73">
        <v>551</v>
      </c>
      <c r="D39" s="80">
        <v>11385439813</v>
      </c>
      <c r="E39" s="80">
        <v>3914467177</v>
      </c>
      <c r="F39" s="80">
        <v>3858078376</v>
      </c>
    </row>
    <row r="40" spans="1:6" ht="15.75">
      <c r="A40" s="73">
        <v>3</v>
      </c>
      <c r="B40" s="33" t="s">
        <v>124</v>
      </c>
      <c r="C40" s="73">
        <v>1810</v>
      </c>
      <c r="D40" s="80">
        <v>10813847783</v>
      </c>
      <c r="E40" s="80">
        <v>4625755632</v>
      </c>
      <c r="F40" s="80">
        <v>3079209610</v>
      </c>
    </row>
    <row r="41" spans="1:6" ht="15.75">
      <c r="A41" s="73">
        <v>4</v>
      </c>
      <c r="B41" s="33" t="s">
        <v>125</v>
      </c>
      <c r="C41" s="73">
        <v>943</v>
      </c>
      <c r="D41" s="80">
        <v>9817163704</v>
      </c>
      <c r="E41" s="80">
        <v>4135290649</v>
      </c>
      <c r="F41" s="80">
        <v>4987063346</v>
      </c>
    </row>
    <row r="42" spans="1:6" ht="15.75">
      <c r="A42" s="73">
        <v>5</v>
      </c>
      <c r="B42" s="33" t="s">
        <v>47</v>
      </c>
      <c r="C42" s="73">
        <v>345</v>
      </c>
      <c r="D42" s="80">
        <v>7856291973</v>
      </c>
      <c r="E42" s="80">
        <v>2629123725</v>
      </c>
      <c r="F42" s="80">
        <v>1375722679</v>
      </c>
    </row>
    <row r="43" spans="1:8" s="29" customFormat="1" ht="15.75">
      <c r="A43" s="73">
        <v>6</v>
      </c>
      <c r="B43" s="33" t="s">
        <v>126</v>
      </c>
      <c r="C43" s="73">
        <v>459</v>
      </c>
      <c r="D43" s="80">
        <v>5934688334</v>
      </c>
      <c r="E43" s="80">
        <v>2167536512</v>
      </c>
      <c r="F43" s="80">
        <v>2161176270</v>
      </c>
      <c r="G43" s="76">
        <v>0.16</v>
      </c>
      <c r="H43" s="76">
        <v>0.09</v>
      </c>
    </row>
    <row r="44" spans="1:8" s="29" customFormat="1" ht="15.75">
      <c r="A44" s="73">
        <v>7</v>
      </c>
      <c r="B44" s="33" t="s">
        <v>127</v>
      </c>
      <c r="C44" s="73">
        <v>381</v>
      </c>
      <c r="D44" s="80">
        <v>4092478488</v>
      </c>
      <c r="E44" s="80">
        <v>1916397606</v>
      </c>
      <c r="F44" s="80">
        <v>746009069</v>
      </c>
      <c r="G44" s="76">
        <v>0.13</v>
      </c>
      <c r="H44" s="76">
        <v>0.13</v>
      </c>
    </row>
    <row r="45" spans="1:8" s="29" customFormat="1" ht="15.75">
      <c r="A45" s="73">
        <v>8</v>
      </c>
      <c r="B45" s="33" t="s">
        <v>44</v>
      </c>
      <c r="C45" s="73">
        <v>246</v>
      </c>
      <c r="D45" s="80">
        <v>2827671518</v>
      </c>
      <c r="E45" s="80">
        <v>1798165234</v>
      </c>
      <c r="F45" s="80">
        <v>1083158348</v>
      </c>
      <c r="G45" s="76">
        <v>0.12</v>
      </c>
      <c r="H45" s="76">
        <v>0.11</v>
      </c>
    </row>
    <row r="46" spans="1:8" ht="15.75">
      <c r="A46" s="73">
        <v>9</v>
      </c>
      <c r="B46" s="33" t="s">
        <v>128</v>
      </c>
      <c r="C46" s="73">
        <v>86</v>
      </c>
      <c r="D46" s="80">
        <v>2598537747</v>
      </c>
      <c r="E46" s="80">
        <v>1482216843</v>
      </c>
      <c r="F46" s="80">
        <v>2031314551</v>
      </c>
      <c r="G46" s="76">
        <v>0.11</v>
      </c>
      <c r="H46" s="76">
        <v>0.17</v>
      </c>
    </row>
    <row r="47" spans="1:8" ht="15.75">
      <c r="A47" s="73">
        <v>10</v>
      </c>
      <c r="B47" s="33" t="s">
        <v>129</v>
      </c>
      <c r="C47" s="73">
        <v>198</v>
      </c>
      <c r="D47" s="80">
        <v>2382566335</v>
      </c>
      <c r="E47" s="80">
        <v>1443030694</v>
      </c>
      <c r="F47" s="80">
        <v>1085203846</v>
      </c>
      <c r="G47" s="76">
        <v>0.09</v>
      </c>
      <c r="H47" s="76">
        <v>0.05</v>
      </c>
    </row>
    <row r="48" spans="1:6" ht="15.75">
      <c r="A48" s="73">
        <v>11</v>
      </c>
      <c r="B48" s="33" t="s">
        <v>130</v>
      </c>
      <c r="C48" s="73">
        <v>561</v>
      </c>
      <c r="D48" s="80">
        <v>1842034711</v>
      </c>
      <c r="E48" s="80">
        <v>907800586</v>
      </c>
      <c r="F48" s="80">
        <v>253214212</v>
      </c>
    </row>
    <row r="49" spans="1:6" ht="15.75">
      <c r="A49" s="73">
        <v>12</v>
      </c>
      <c r="B49" s="33" t="s">
        <v>57</v>
      </c>
      <c r="C49" s="73">
        <v>29</v>
      </c>
      <c r="D49" s="80">
        <v>1838565385</v>
      </c>
      <c r="E49" s="80">
        <v>759845518</v>
      </c>
      <c r="F49" s="80">
        <v>595021987</v>
      </c>
    </row>
    <row r="50" spans="1:6" ht="15.75">
      <c r="A50" s="73">
        <v>13</v>
      </c>
      <c r="B50" s="33" t="s">
        <v>131</v>
      </c>
      <c r="C50" s="73">
        <v>169</v>
      </c>
      <c r="D50" s="80">
        <v>1665328302</v>
      </c>
      <c r="E50" s="80">
        <v>703832821</v>
      </c>
      <c r="F50" s="80">
        <v>832736253</v>
      </c>
    </row>
    <row r="51" spans="1:6" ht="15.75">
      <c r="A51" s="73">
        <v>14</v>
      </c>
      <c r="B51" s="33" t="s">
        <v>132</v>
      </c>
      <c r="C51" s="73">
        <v>99</v>
      </c>
      <c r="D51" s="80">
        <v>1443398564</v>
      </c>
      <c r="E51" s="80">
        <v>672587919</v>
      </c>
      <c r="F51" s="80">
        <v>648750076</v>
      </c>
    </row>
    <row r="52" spans="1:6" ht="15.75">
      <c r="A52" s="73">
        <v>15</v>
      </c>
      <c r="B52" s="33" t="s">
        <v>50</v>
      </c>
      <c r="C52" s="73">
        <v>56</v>
      </c>
      <c r="D52" s="80">
        <v>1276841668</v>
      </c>
      <c r="E52" s="80">
        <v>485765000</v>
      </c>
      <c r="F52" s="80">
        <v>28449882</v>
      </c>
    </row>
    <row r="53" spans="1:6" ht="15.75">
      <c r="A53" s="73">
        <v>16</v>
      </c>
      <c r="B53" s="33" t="s">
        <v>53</v>
      </c>
      <c r="C53" s="73">
        <v>171</v>
      </c>
      <c r="D53" s="80">
        <v>999263145</v>
      </c>
      <c r="E53" s="80">
        <v>475924973</v>
      </c>
      <c r="F53" s="80">
        <v>396948361</v>
      </c>
    </row>
    <row r="54" spans="1:6" ht="15.75">
      <c r="A54" s="73">
        <v>17</v>
      </c>
      <c r="B54" s="33" t="s">
        <v>58</v>
      </c>
      <c r="C54" s="73">
        <v>15</v>
      </c>
      <c r="D54" s="80">
        <v>803816324</v>
      </c>
      <c r="E54" s="80">
        <v>724259400</v>
      </c>
      <c r="F54" s="80">
        <v>12107668</v>
      </c>
    </row>
    <row r="55" spans="1:6" ht="15.75">
      <c r="A55" s="73">
        <v>18</v>
      </c>
      <c r="B55" s="33" t="s">
        <v>133</v>
      </c>
      <c r="C55" s="73">
        <v>48</v>
      </c>
      <c r="D55" s="80">
        <v>721344029</v>
      </c>
      <c r="E55" s="80">
        <v>347630981</v>
      </c>
      <c r="F55" s="80">
        <v>530773248</v>
      </c>
    </row>
    <row r="56" spans="1:6" ht="15.75">
      <c r="A56" s="73">
        <v>19</v>
      </c>
      <c r="B56" s="33" t="s">
        <v>134</v>
      </c>
      <c r="C56" s="73">
        <v>101</v>
      </c>
      <c r="D56" s="80">
        <v>557081081</v>
      </c>
      <c r="E56" s="80">
        <v>299752185</v>
      </c>
      <c r="F56" s="80">
        <v>161318063</v>
      </c>
    </row>
    <row r="57" spans="1:6" s="29" customFormat="1" ht="15.75">
      <c r="A57" s="73">
        <v>20</v>
      </c>
      <c r="B57" s="33" t="s">
        <v>4</v>
      </c>
      <c r="C57" s="73">
        <v>6</v>
      </c>
      <c r="D57" s="80">
        <v>511231090</v>
      </c>
      <c r="E57" s="80">
        <v>146939327</v>
      </c>
      <c r="F57" s="80">
        <v>117169763</v>
      </c>
    </row>
    <row r="58" spans="1:6" s="29" customFormat="1" ht="15.75">
      <c r="A58" s="73">
        <v>21</v>
      </c>
      <c r="B58" s="33" t="s">
        <v>54</v>
      </c>
      <c r="C58" s="73">
        <v>63</v>
      </c>
      <c r="D58" s="80">
        <v>489726124</v>
      </c>
      <c r="E58" s="80">
        <v>197663716</v>
      </c>
      <c r="F58" s="80">
        <v>46820476</v>
      </c>
    </row>
    <row r="59" spans="1:6" ht="15.75">
      <c r="A59" s="73">
        <v>22</v>
      </c>
      <c r="B59" s="33" t="s">
        <v>135</v>
      </c>
      <c r="C59" s="73">
        <v>52</v>
      </c>
      <c r="D59" s="80">
        <v>382989954</v>
      </c>
      <c r="E59" s="80">
        <v>181691429</v>
      </c>
      <c r="F59" s="80">
        <v>83945388</v>
      </c>
    </row>
    <row r="60" spans="1:6" ht="15.75">
      <c r="A60" s="73">
        <v>23</v>
      </c>
      <c r="B60" s="33" t="s">
        <v>136</v>
      </c>
      <c r="C60" s="73">
        <v>56</v>
      </c>
      <c r="D60" s="80">
        <v>319924841</v>
      </c>
      <c r="E60" s="80">
        <v>183532086</v>
      </c>
      <c r="F60" s="80">
        <v>207163789</v>
      </c>
    </row>
    <row r="61" spans="1:6" ht="15.75">
      <c r="A61" s="73">
        <v>24</v>
      </c>
      <c r="B61" s="33" t="s">
        <v>5</v>
      </c>
      <c r="C61" s="73">
        <v>6</v>
      </c>
      <c r="D61" s="80">
        <v>285822867</v>
      </c>
      <c r="E61" s="80">
        <v>114436700</v>
      </c>
      <c r="F61" s="80">
        <v>200009252</v>
      </c>
    </row>
    <row r="62" spans="1:6" ht="15.75">
      <c r="A62" s="73">
        <v>25</v>
      </c>
      <c r="B62" s="33" t="s">
        <v>55</v>
      </c>
      <c r="C62" s="73">
        <v>34</v>
      </c>
      <c r="D62" s="80">
        <v>268878899</v>
      </c>
      <c r="E62" s="80">
        <v>134057336</v>
      </c>
      <c r="F62" s="80">
        <v>85911741</v>
      </c>
    </row>
    <row r="63" spans="1:6" ht="15.75">
      <c r="A63" s="73">
        <v>26</v>
      </c>
      <c r="B63" s="33" t="s">
        <v>6</v>
      </c>
      <c r="C63" s="73">
        <v>28</v>
      </c>
      <c r="D63" s="80">
        <v>201703600</v>
      </c>
      <c r="E63" s="80">
        <v>129613424</v>
      </c>
      <c r="F63" s="80">
        <v>824141126</v>
      </c>
    </row>
    <row r="64" spans="1:6" ht="15.75">
      <c r="A64" s="73">
        <v>27</v>
      </c>
      <c r="B64" s="33" t="s">
        <v>137</v>
      </c>
      <c r="C64" s="73">
        <v>26</v>
      </c>
      <c r="D64" s="80">
        <v>192516210</v>
      </c>
      <c r="E64" s="80">
        <v>120332391</v>
      </c>
      <c r="F64" s="80">
        <v>578808900</v>
      </c>
    </row>
    <row r="65" spans="1:6" ht="15.75">
      <c r="A65" s="73">
        <v>28</v>
      </c>
      <c r="B65" s="33" t="s">
        <v>48</v>
      </c>
      <c r="C65" s="73">
        <v>46</v>
      </c>
      <c r="D65" s="80">
        <v>165681421</v>
      </c>
      <c r="E65" s="80">
        <v>73811421</v>
      </c>
      <c r="F65" s="80">
        <v>8628862</v>
      </c>
    </row>
    <row r="66" spans="1:6" s="29" customFormat="1" ht="15.75">
      <c r="A66" s="73">
        <v>29</v>
      </c>
      <c r="B66" s="33" t="s">
        <v>7</v>
      </c>
      <c r="C66" s="73">
        <v>18</v>
      </c>
      <c r="D66" s="80">
        <v>145392000</v>
      </c>
      <c r="E66" s="80">
        <v>77705600</v>
      </c>
      <c r="F66" s="80">
        <v>127188864</v>
      </c>
    </row>
    <row r="67" spans="1:6" ht="15.75">
      <c r="A67" s="73">
        <v>30</v>
      </c>
      <c r="B67" s="33" t="s">
        <v>0</v>
      </c>
      <c r="C67" s="73">
        <v>4</v>
      </c>
      <c r="D67" s="80">
        <v>128350000</v>
      </c>
      <c r="E67" s="80">
        <v>82650000</v>
      </c>
      <c r="F67" s="80">
        <v>8181940</v>
      </c>
    </row>
    <row r="68" spans="1:6" ht="15.75">
      <c r="A68" s="73">
        <v>31</v>
      </c>
      <c r="B68" s="33" t="s">
        <v>49</v>
      </c>
      <c r="C68" s="73">
        <v>25</v>
      </c>
      <c r="D68" s="80">
        <v>110374968</v>
      </c>
      <c r="E68" s="80">
        <v>37636806</v>
      </c>
      <c r="F68" s="80">
        <v>28439591</v>
      </c>
    </row>
    <row r="69" spans="1:6" ht="15.75">
      <c r="A69" s="73">
        <v>32</v>
      </c>
      <c r="B69" s="33" t="s">
        <v>8</v>
      </c>
      <c r="C69" s="73">
        <v>15</v>
      </c>
      <c r="D69" s="80">
        <v>106671907</v>
      </c>
      <c r="E69" s="80">
        <v>39161729</v>
      </c>
      <c r="F69" s="80">
        <v>49214603</v>
      </c>
    </row>
    <row r="70" spans="1:6" s="29" customFormat="1" ht="15.75">
      <c r="A70" s="73">
        <v>33</v>
      </c>
      <c r="B70" s="33" t="s">
        <v>9</v>
      </c>
      <c r="C70" s="73">
        <v>8</v>
      </c>
      <c r="D70" s="80">
        <v>99721948</v>
      </c>
      <c r="E70" s="80">
        <v>41664334</v>
      </c>
      <c r="F70" s="80">
        <v>19903000</v>
      </c>
    </row>
    <row r="71" spans="1:6" ht="15.75">
      <c r="A71" s="73">
        <v>34</v>
      </c>
      <c r="B71" s="33" t="s">
        <v>138</v>
      </c>
      <c r="C71" s="73">
        <v>31</v>
      </c>
      <c r="D71" s="80">
        <v>83668227</v>
      </c>
      <c r="E71" s="80">
        <v>40391454</v>
      </c>
      <c r="F71" s="80">
        <v>60878558</v>
      </c>
    </row>
    <row r="72" spans="1:6" ht="15.75">
      <c r="A72" s="73">
        <v>35</v>
      </c>
      <c r="B72" s="33" t="s">
        <v>10</v>
      </c>
      <c r="C72" s="73">
        <v>3</v>
      </c>
      <c r="D72" s="80">
        <v>73570000</v>
      </c>
      <c r="E72" s="80">
        <v>22571000</v>
      </c>
      <c r="F72" s="80">
        <v>13112898</v>
      </c>
    </row>
    <row r="73" spans="1:6" ht="15.75">
      <c r="A73" s="73">
        <v>36</v>
      </c>
      <c r="B73" s="33" t="s">
        <v>14</v>
      </c>
      <c r="C73" s="73">
        <v>15</v>
      </c>
      <c r="D73" s="80">
        <v>70397000</v>
      </c>
      <c r="E73" s="80">
        <v>50167000</v>
      </c>
      <c r="F73" s="80">
        <v>4856167</v>
      </c>
    </row>
    <row r="74" spans="1:6" ht="15.75">
      <c r="A74" s="73">
        <v>37</v>
      </c>
      <c r="B74" s="33" t="s">
        <v>11</v>
      </c>
      <c r="C74" s="73">
        <v>1</v>
      </c>
      <c r="D74" s="80">
        <v>65643000</v>
      </c>
      <c r="E74" s="80">
        <v>19693140</v>
      </c>
      <c r="F74" s="73" t="s">
        <v>139</v>
      </c>
    </row>
    <row r="75" spans="1:6" ht="15.75">
      <c r="A75" s="73">
        <v>38</v>
      </c>
      <c r="B75" s="33" t="s">
        <v>140</v>
      </c>
      <c r="C75" s="73">
        <v>16</v>
      </c>
      <c r="D75" s="80">
        <v>54033913</v>
      </c>
      <c r="E75" s="80">
        <v>18335913</v>
      </c>
      <c r="F75" s="80">
        <v>14091214</v>
      </c>
    </row>
    <row r="76" spans="1:6" ht="15.75">
      <c r="A76" s="73">
        <v>39</v>
      </c>
      <c r="B76" s="33" t="s">
        <v>141</v>
      </c>
      <c r="C76" s="73">
        <v>13</v>
      </c>
      <c r="D76" s="80">
        <v>49941173</v>
      </c>
      <c r="E76" s="80">
        <v>23441173</v>
      </c>
      <c r="F76" s="80">
        <v>9322037</v>
      </c>
    </row>
    <row r="77" spans="1:6" ht="15.75">
      <c r="A77" s="73">
        <v>40</v>
      </c>
      <c r="B77" s="33" t="s">
        <v>142</v>
      </c>
      <c r="C77" s="73">
        <v>9</v>
      </c>
      <c r="D77" s="80">
        <v>48353528</v>
      </c>
      <c r="E77" s="80">
        <v>30613527</v>
      </c>
      <c r="F77" s="80">
        <v>5278527</v>
      </c>
    </row>
    <row r="78" spans="1:6" ht="15.75">
      <c r="A78" s="73">
        <v>41</v>
      </c>
      <c r="B78" s="33" t="s">
        <v>12</v>
      </c>
      <c r="C78" s="73">
        <v>2</v>
      </c>
      <c r="D78" s="80">
        <v>39685000</v>
      </c>
      <c r="E78" s="80">
        <v>12625000</v>
      </c>
      <c r="F78" s="80">
        <v>11540000</v>
      </c>
    </row>
    <row r="79" spans="1:6" ht="15.75">
      <c r="A79" s="73">
        <v>42</v>
      </c>
      <c r="B79" s="33" t="s">
        <v>13</v>
      </c>
      <c r="C79" s="73">
        <v>2</v>
      </c>
      <c r="D79" s="80">
        <v>35500000</v>
      </c>
      <c r="E79" s="80">
        <v>10820000</v>
      </c>
      <c r="F79" s="80">
        <v>35510100</v>
      </c>
    </row>
    <row r="80" spans="1:6" ht="15.75">
      <c r="A80" s="73">
        <v>43</v>
      </c>
      <c r="B80" s="33" t="s">
        <v>15</v>
      </c>
      <c r="C80" s="73">
        <v>14</v>
      </c>
      <c r="D80" s="80">
        <v>35231918</v>
      </c>
      <c r="E80" s="80">
        <v>21157307</v>
      </c>
      <c r="F80" s="80">
        <v>9607806</v>
      </c>
    </row>
    <row r="81" spans="1:6" ht="15.75">
      <c r="A81" s="73">
        <v>44</v>
      </c>
      <c r="B81" s="33" t="s">
        <v>143</v>
      </c>
      <c r="C81" s="73">
        <v>6</v>
      </c>
      <c r="D81" s="80">
        <v>34050000</v>
      </c>
      <c r="E81" s="80">
        <v>10365000</v>
      </c>
      <c r="F81" s="80">
        <v>5293800</v>
      </c>
    </row>
    <row r="82" spans="1:6" ht="15.75">
      <c r="A82" s="73">
        <v>45</v>
      </c>
      <c r="B82" s="33" t="s">
        <v>144</v>
      </c>
      <c r="C82" s="73">
        <v>5</v>
      </c>
      <c r="D82" s="80">
        <v>33435000</v>
      </c>
      <c r="E82" s="80">
        <v>10950000</v>
      </c>
      <c r="F82" s="80">
        <v>6656758</v>
      </c>
    </row>
    <row r="83" spans="1:6" ht="15.75">
      <c r="A83" s="73">
        <v>46</v>
      </c>
      <c r="B83" s="33" t="s">
        <v>17</v>
      </c>
      <c r="C83" s="73">
        <v>5</v>
      </c>
      <c r="D83" s="80">
        <v>31000000</v>
      </c>
      <c r="E83" s="80">
        <v>15360000</v>
      </c>
      <c r="F83" s="80">
        <v>979000</v>
      </c>
    </row>
    <row r="84" spans="1:6" ht="15.75">
      <c r="A84" s="73">
        <v>47</v>
      </c>
      <c r="B84" s="33" t="s">
        <v>21</v>
      </c>
      <c r="C84" s="73">
        <v>7</v>
      </c>
      <c r="D84" s="80">
        <v>30700000</v>
      </c>
      <c r="E84" s="80">
        <v>25600000</v>
      </c>
      <c r="F84" s="80">
        <v>2480000</v>
      </c>
    </row>
    <row r="85" spans="1:6" ht="15.75">
      <c r="A85" s="73">
        <v>48</v>
      </c>
      <c r="B85" s="33" t="s">
        <v>145</v>
      </c>
      <c r="C85" s="73">
        <v>2</v>
      </c>
      <c r="D85" s="80">
        <v>27100000</v>
      </c>
      <c r="E85" s="80">
        <v>27100000</v>
      </c>
      <c r="F85" s="80">
        <v>15100000</v>
      </c>
    </row>
    <row r="86" spans="1:6" ht="15.75">
      <c r="A86" s="73">
        <v>49</v>
      </c>
      <c r="B86" s="33" t="s">
        <v>16</v>
      </c>
      <c r="C86" s="73">
        <v>5</v>
      </c>
      <c r="D86" s="80">
        <v>22754667</v>
      </c>
      <c r="E86" s="80">
        <v>11885818</v>
      </c>
      <c r="F86" s="80">
        <v>13743081</v>
      </c>
    </row>
    <row r="87" spans="1:6" s="29" customFormat="1" ht="15.75">
      <c r="A87" s="73">
        <v>50</v>
      </c>
      <c r="B87" s="33" t="s">
        <v>19</v>
      </c>
      <c r="C87" s="73">
        <v>7</v>
      </c>
      <c r="D87" s="80">
        <v>18000000</v>
      </c>
      <c r="E87" s="80">
        <v>7190000</v>
      </c>
      <c r="F87" s="73" t="s">
        <v>139</v>
      </c>
    </row>
    <row r="88" spans="1:6" ht="15.75">
      <c r="A88" s="73">
        <v>51</v>
      </c>
      <c r="B88" s="33" t="s">
        <v>39</v>
      </c>
      <c r="C88" s="73">
        <v>1</v>
      </c>
      <c r="D88" s="80">
        <v>16450000</v>
      </c>
      <c r="E88" s="80">
        <v>16450000</v>
      </c>
      <c r="F88" s="73" t="s">
        <v>139</v>
      </c>
    </row>
    <row r="89" spans="1:6" ht="15.75">
      <c r="A89" s="73">
        <v>52</v>
      </c>
      <c r="B89" s="33" t="s">
        <v>18</v>
      </c>
      <c r="C89" s="73">
        <v>1</v>
      </c>
      <c r="D89" s="80">
        <v>15000000</v>
      </c>
      <c r="E89" s="80">
        <v>5200000</v>
      </c>
      <c r="F89" s="80">
        <v>1000000</v>
      </c>
    </row>
    <row r="90" spans="1:6" ht="15.75">
      <c r="A90" s="73">
        <v>53</v>
      </c>
      <c r="B90" s="33" t="s">
        <v>20</v>
      </c>
      <c r="C90" s="73">
        <v>4</v>
      </c>
      <c r="D90" s="80">
        <v>13014048</v>
      </c>
      <c r="E90" s="80">
        <v>6564175</v>
      </c>
      <c r="F90" s="80">
        <v>4174000</v>
      </c>
    </row>
    <row r="91" spans="1:6" ht="15.75">
      <c r="A91" s="73">
        <v>54</v>
      </c>
      <c r="B91" s="33" t="s">
        <v>146</v>
      </c>
      <c r="C91" s="73">
        <v>10</v>
      </c>
      <c r="D91" s="80">
        <v>12425000</v>
      </c>
      <c r="E91" s="80">
        <v>4766497</v>
      </c>
      <c r="F91" s="80">
        <v>5245132</v>
      </c>
    </row>
    <row r="92" spans="1:6" ht="15.75">
      <c r="A92" s="73">
        <v>55</v>
      </c>
      <c r="B92" s="33" t="s">
        <v>22</v>
      </c>
      <c r="C92" s="73">
        <v>2</v>
      </c>
      <c r="D92" s="80">
        <v>11000000</v>
      </c>
      <c r="E92" s="80">
        <v>3400000</v>
      </c>
      <c r="F92" s="73" t="s">
        <v>139</v>
      </c>
    </row>
    <row r="93" spans="1:6" ht="15.75">
      <c r="A93" s="73">
        <v>56</v>
      </c>
      <c r="B93" s="33" t="s">
        <v>24</v>
      </c>
      <c r="C93" s="73">
        <v>7</v>
      </c>
      <c r="D93" s="80">
        <v>8680786</v>
      </c>
      <c r="E93" s="80">
        <v>5290786</v>
      </c>
      <c r="F93" s="80">
        <v>5720413</v>
      </c>
    </row>
    <row r="94" spans="1:6" ht="15.75">
      <c r="A94" s="73">
        <v>57</v>
      </c>
      <c r="B94" s="33" t="s">
        <v>23</v>
      </c>
      <c r="C94" s="73">
        <v>1</v>
      </c>
      <c r="D94" s="80">
        <v>8000000</v>
      </c>
      <c r="E94" s="80">
        <v>1450000</v>
      </c>
      <c r="F94" s="80">
        <v>1050000</v>
      </c>
    </row>
    <row r="95" spans="1:6" ht="15.75">
      <c r="A95" s="73">
        <v>58</v>
      </c>
      <c r="B95" s="33" t="s">
        <v>147</v>
      </c>
      <c r="C95" s="73">
        <v>8</v>
      </c>
      <c r="D95" s="80">
        <v>7119865</v>
      </c>
      <c r="E95" s="80">
        <v>5479865</v>
      </c>
      <c r="F95" s="80">
        <v>195000</v>
      </c>
    </row>
    <row r="96" spans="1:6" ht="15.75">
      <c r="A96" s="73">
        <v>59</v>
      </c>
      <c r="B96" s="33" t="s">
        <v>25</v>
      </c>
      <c r="C96" s="73">
        <v>1</v>
      </c>
      <c r="D96" s="80">
        <v>6600000</v>
      </c>
      <c r="E96" s="80">
        <v>2200000</v>
      </c>
      <c r="F96" s="80">
        <v>7320278</v>
      </c>
    </row>
    <row r="97" spans="1:6" s="29" customFormat="1" ht="15.75">
      <c r="A97" s="73">
        <v>60</v>
      </c>
      <c r="B97" s="33" t="s">
        <v>26</v>
      </c>
      <c r="C97" s="73">
        <v>6</v>
      </c>
      <c r="D97" s="80">
        <v>6200000</v>
      </c>
      <c r="E97" s="80">
        <v>4390000</v>
      </c>
      <c r="F97" s="80">
        <v>810000</v>
      </c>
    </row>
    <row r="98" spans="1:6" s="29" customFormat="1" ht="15.75">
      <c r="A98" s="73">
        <v>61</v>
      </c>
      <c r="B98" s="33" t="s">
        <v>30</v>
      </c>
      <c r="C98" s="73">
        <v>3</v>
      </c>
      <c r="D98" s="80">
        <v>1936196</v>
      </c>
      <c r="E98" s="80">
        <v>1137883</v>
      </c>
      <c r="F98" s="80">
        <v>1740460</v>
      </c>
    </row>
    <row r="99" spans="1:6" s="29" customFormat="1" ht="15.75">
      <c r="A99" s="73">
        <v>62</v>
      </c>
      <c r="B99" s="33" t="s">
        <v>46</v>
      </c>
      <c r="C99" s="73">
        <v>4</v>
      </c>
      <c r="D99" s="80">
        <v>4377000</v>
      </c>
      <c r="E99" s="80">
        <v>1717000</v>
      </c>
      <c r="F99" s="73" t="s">
        <v>139</v>
      </c>
    </row>
    <row r="100" spans="1:6" s="29" customFormat="1" ht="15.75">
      <c r="A100" s="73">
        <v>63</v>
      </c>
      <c r="B100" s="33" t="s">
        <v>40</v>
      </c>
      <c r="C100" s="73">
        <v>2</v>
      </c>
      <c r="D100" s="80">
        <v>4000000</v>
      </c>
      <c r="E100" s="80">
        <v>2000000</v>
      </c>
      <c r="F100" s="73" t="s">
        <v>139</v>
      </c>
    </row>
    <row r="101" spans="1:6" s="29" customFormat="1" ht="15.75">
      <c r="A101" s="73">
        <v>64</v>
      </c>
      <c r="B101" s="33" t="s">
        <v>27</v>
      </c>
      <c r="C101" s="73">
        <v>1</v>
      </c>
      <c r="D101" s="80">
        <v>3000000</v>
      </c>
      <c r="E101" s="80">
        <v>2000000</v>
      </c>
      <c r="F101" s="73" t="s">
        <v>139</v>
      </c>
    </row>
    <row r="102" spans="1:6" s="29" customFormat="1" ht="15.75">
      <c r="A102" s="73">
        <v>65</v>
      </c>
      <c r="B102" s="33" t="s">
        <v>28</v>
      </c>
      <c r="C102" s="73">
        <v>1</v>
      </c>
      <c r="D102" s="80">
        <v>2600000</v>
      </c>
      <c r="E102" s="80">
        <v>1200000</v>
      </c>
      <c r="F102" s="80">
        <v>2265000</v>
      </c>
    </row>
    <row r="103" spans="1:6" s="29" customFormat="1" ht="15.75">
      <c r="A103" s="73">
        <v>66</v>
      </c>
      <c r="B103" s="33" t="s">
        <v>41</v>
      </c>
      <c r="C103" s="73">
        <v>1</v>
      </c>
      <c r="D103" s="80">
        <v>2100000</v>
      </c>
      <c r="E103" s="80">
        <v>700000</v>
      </c>
      <c r="F103" s="73" t="s">
        <v>139</v>
      </c>
    </row>
    <row r="104" spans="1:6" ht="15.75">
      <c r="A104" s="73">
        <v>67</v>
      </c>
      <c r="B104" s="33" t="s">
        <v>148</v>
      </c>
      <c r="C104" s="73">
        <v>2</v>
      </c>
      <c r="D104" s="80">
        <v>2004000</v>
      </c>
      <c r="E104" s="80">
        <v>450000</v>
      </c>
      <c r="F104" s="73" t="s">
        <v>139</v>
      </c>
    </row>
    <row r="105" spans="1:6" ht="15.75">
      <c r="A105" s="73">
        <v>68</v>
      </c>
      <c r="B105" s="33" t="s">
        <v>29</v>
      </c>
      <c r="C105" s="73">
        <v>1</v>
      </c>
      <c r="D105" s="80">
        <v>1866185</v>
      </c>
      <c r="E105" s="80">
        <v>894000</v>
      </c>
      <c r="F105" s="73" t="s">
        <v>139</v>
      </c>
    </row>
    <row r="106" spans="1:6" ht="15.75">
      <c r="A106" s="73">
        <v>69</v>
      </c>
      <c r="B106" s="33" t="s">
        <v>149</v>
      </c>
      <c r="C106" s="73">
        <v>1</v>
      </c>
      <c r="D106" s="80">
        <v>1580000</v>
      </c>
      <c r="E106" s="80">
        <v>1000000</v>
      </c>
      <c r="F106" s="73" t="s">
        <v>139</v>
      </c>
    </row>
    <row r="107" spans="1:6" ht="15.75">
      <c r="A107" s="73">
        <v>70</v>
      </c>
      <c r="B107" s="33" t="s">
        <v>31</v>
      </c>
      <c r="C107" s="73">
        <v>1</v>
      </c>
      <c r="D107" s="80">
        <v>1192979</v>
      </c>
      <c r="E107" s="80">
        <v>529979</v>
      </c>
      <c r="F107" s="80">
        <v>546000</v>
      </c>
    </row>
    <row r="108" spans="1:6" ht="15.75">
      <c r="A108" s="73">
        <v>71</v>
      </c>
      <c r="B108" s="33" t="s">
        <v>32</v>
      </c>
      <c r="C108" s="73">
        <v>3</v>
      </c>
      <c r="D108" s="80">
        <v>1050000</v>
      </c>
      <c r="E108" s="80">
        <v>430000</v>
      </c>
      <c r="F108" s="80">
        <v>30000</v>
      </c>
    </row>
    <row r="109" spans="1:6" ht="15.75">
      <c r="A109" s="73">
        <v>72</v>
      </c>
      <c r="B109" s="33" t="s">
        <v>33</v>
      </c>
      <c r="C109" s="73">
        <v>1</v>
      </c>
      <c r="D109" s="80">
        <v>1000000</v>
      </c>
      <c r="E109" s="80">
        <v>700000</v>
      </c>
      <c r="F109" s="80">
        <v>700000</v>
      </c>
    </row>
    <row r="110" spans="1:6" ht="15.75">
      <c r="A110" s="73">
        <v>73</v>
      </c>
      <c r="B110" s="33" t="s">
        <v>34</v>
      </c>
      <c r="C110" s="73">
        <v>2</v>
      </c>
      <c r="D110" s="80">
        <v>770000</v>
      </c>
      <c r="E110" s="80">
        <v>529000</v>
      </c>
      <c r="F110" s="73" t="s">
        <v>139</v>
      </c>
    </row>
    <row r="111" spans="1:6" ht="15.75">
      <c r="A111" s="73">
        <v>74</v>
      </c>
      <c r="B111" s="33" t="s">
        <v>35</v>
      </c>
      <c r="C111" s="73">
        <v>1</v>
      </c>
      <c r="D111" s="80">
        <v>500000</v>
      </c>
      <c r="E111" s="80">
        <v>500000</v>
      </c>
      <c r="F111" s="73" t="s">
        <v>139</v>
      </c>
    </row>
    <row r="112" spans="1:6" ht="15.75">
      <c r="A112" s="73">
        <v>75</v>
      </c>
      <c r="B112" s="33" t="s">
        <v>36</v>
      </c>
      <c r="C112" s="73">
        <v>1</v>
      </c>
      <c r="D112" s="80">
        <v>400000</v>
      </c>
      <c r="E112" s="80">
        <v>400000</v>
      </c>
      <c r="F112" s="80">
        <v>400000</v>
      </c>
    </row>
    <row r="113" spans="1:6" ht="15.75">
      <c r="A113" s="73">
        <v>76</v>
      </c>
      <c r="B113" s="33" t="s">
        <v>37</v>
      </c>
      <c r="C113" s="73">
        <v>1</v>
      </c>
      <c r="D113" s="80">
        <v>120000</v>
      </c>
      <c r="E113" s="80">
        <v>120000</v>
      </c>
      <c r="F113" s="80">
        <v>1372624</v>
      </c>
    </row>
    <row r="114" spans="1:6" ht="15.75">
      <c r="A114" s="73">
        <v>77</v>
      </c>
      <c r="B114" s="33" t="s">
        <v>150</v>
      </c>
      <c r="C114" s="73">
        <v>1</v>
      </c>
      <c r="D114" s="80">
        <v>100000</v>
      </c>
      <c r="E114" s="80">
        <v>100000</v>
      </c>
      <c r="F114" s="73" t="s">
        <v>139</v>
      </c>
    </row>
    <row r="115" spans="1:6" ht="15.75">
      <c r="A115" s="73">
        <v>78</v>
      </c>
      <c r="B115" s="33" t="s">
        <v>42</v>
      </c>
      <c r="C115" s="73">
        <v>1</v>
      </c>
      <c r="D115" s="80">
        <v>100000</v>
      </c>
      <c r="E115" s="80">
        <v>100000</v>
      </c>
      <c r="F115" s="73" t="s">
        <v>139</v>
      </c>
    </row>
    <row r="116" spans="1:6" ht="15.75">
      <c r="A116" s="73">
        <v>79</v>
      </c>
      <c r="B116" s="33" t="s">
        <v>151</v>
      </c>
      <c r="C116" s="73">
        <v>1</v>
      </c>
      <c r="D116" s="80">
        <v>75000</v>
      </c>
      <c r="E116" s="80">
        <v>30000</v>
      </c>
      <c r="F116" s="73" t="s">
        <v>139</v>
      </c>
    </row>
    <row r="117" spans="1:6" ht="15.75">
      <c r="A117" s="73">
        <v>80</v>
      </c>
      <c r="B117" s="33" t="s">
        <v>152</v>
      </c>
      <c r="C117" s="73">
        <v>1</v>
      </c>
      <c r="D117" s="80">
        <v>50000</v>
      </c>
      <c r="E117" s="80">
        <v>50000</v>
      </c>
      <c r="F117" s="73" t="s">
        <v>139</v>
      </c>
    </row>
    <row r="118" spans="1:6" ht="15.75">
      <c r="A118" s="73">
        <v>81</v>
      </c>
      <c r="B118" s="33" t="s">
        <v>38</v>
      </c>
      <c r="C118" s="73">
        <v>1</v>
      </c>
      <c r="D118" s="80">
        <v>40000</v>
      </c>
      <c r="E118" s="80">
        <v>40000</v>
      </c>
      <c r="F118" s="80">
        <v>40000</v>
      </c>
    </row>
    <row r="119" spans="1:6" ht="15.75">
      <c r="A119" s="73">
        <v>82</v>
      </c>
      <c r="B119" s="33" t="s">
        <v>43</v>
      </c>
      <c r="C119" s="73">
        <v>1</v>
      </c>
      <c r="D119" s="80">
        <v>29780</v>
      </c>
      <c r="E119" s="80">
        <v>29780</v>
      </c>
      <c r="F119" s="73" t="s">
        <v>139</v>
      </c>
    </row>
    <row r="120" spans="1:6" ht="15">
      <c r="A120" s="62" t="s">
        <v>114</v>
      </c>
      <c r="B120" s="72"/>
      <c r="C120" s="5">
        <f>SUM(C38:C119)</f>
        <v>8744</v>
      </c>
      <c r="D120" s="5">
        <f>SUM(D38:D119)</f>
        <v>87591107353</v>
      </c>
      <c r="E120" s="5">
        <f>SUM(E38:E119)</f>
        <v>36665706105</v>
      </c>
      <c r="F120" s="6">
        <f>SUM(F38:F119)</f>
        <v>29230956386</v>
      </c>
    </row>
    <row r="121" spans="1:6" ht="15.75">
      <c r="A121" s="70" t="s">
        <v>212</v>
      </c>
      <c r="B121" s="77"/>
      <c r="C121" s="77"/>
      <c r="D121" s="77"/>
      <c r="E121"/>
      <c r="F121"/>
    </row>
    <row r="122" spans="1:7" ht="34.5" customHeight="1">
      <c r="A122" s="78" t="s">
        <v>216</v>
      </c>
      <c r="B122" s="79"/>
      <c r="C122" s="79"/>
      <c r="D122" s="79"/>
      <c r="E122" s="79"/>
      <c r="F122" s="79"/>
      <c r="G122" s="79"/>
    </row>
    <row r="123" spans="1:7" ht="16.5" customHeight="1">
      <c r="A123" s="70" t="s">
        <v>92</v>
      </c>
      <c r="B123" s="77"/>
      <c r="C123" s="77"/>
      <c r="D123" s="77"/>
      <c r="E123" s="77"/>
      <c r="F123" s="77"/>
      <c r="G123" s="77"/>
    </row>
    <row r="124" spans="1:7" ht="15.75">
      <c r="A124" s="74" t="s">
        <v>62</v>
      </c>
      <c r="B124" s="64" t="s">
        <v>217</v>
      </c>
      <c r="C124" s="64" t="s">
        <v>94</v>
      </c>
      <c r="D124" s="64" t="s">
        <v>95</v>
      </c>
      <c r="E124" s="64" t="s">
        <v>96</v>
      </c>
      <c r="F124" s="64" t="s">
        <v>211</v>
      </c>
      <c r="G124" s="29"/>
    </row>
    <row r="125" spans="1:6" ht="15.75">
      <c r="A125" s="73">
        <v>1</v>
      </c>
      <c r="B125" s="33" t="s">
        <v>153</v>
      </c>
      <c r="C125" s="73">
        <v>2400</v>
      </c>
      <c r="D125" s="80">
        <v>17623824750</v>
      </c>
      <c r="E125" s="80">
        <v>7260900289</v>
      </c>
      <c r="F125" s="80">
        <v>6347487062</v>
      </c>
    </row>
    <row r="126" spans="1:7" ht="15.75">
      <c r="A126" s="73">
        <v>2</v>
      </c>
      <c r="B126" s="33" t="s">
        <v>154</v>
      </c>
      <c r="C126" s="73">
        <v>1022</v>
      </c>
      <c r="D126" s="80">
        <v>12670060044</v>
      </c>
      <c r="E126" s="80">
        <v>5663834078</v>
      </c>
      <c r="F126" s="80">
        <v>3589621920</v>
      </c>
      <c r="G126" s="111">
        <f>F126/$F$125*100</f>
        <v>56.55185878975172</v>
      </c>
    </row>
    <row r="127" spans="1:7" ht="15.75">
      <c r="A127" s="73">
        <v>3</v>
      </c>
      <c r="B127" s="33" t="s">
        <v>155</v>
      </c>
      <c r="C127" s="73">
        <v>917</v>
      </c>
      <c r="D127" s="80">
        <v>11665711568</v>
      </c>
      <c r="E127" s="80">
        <v>4655087285</v>
      </c>
      <c r="F127" s="80">
        <v>4152591894</v>
      </c>
      <c r="G127" s="111">
        <f>F127/$F$125*100</f>
        <v>65.42103754507819</v>
      </c>
    </row>
    <row r="128" spans="1:7" ht="15.75">
      <c r="A128" s="73">
        <v>4</v>
      </c>
      <c r="B128" s="33" t="s">
        <v>240</v>
      </c>
      <c r="C128" s="73">
        <v>1590</v>
      </c>
      <c r="D128" s="80">
        <v>8577893283</v>
      </c>
      <c r="E128" s="80">
        <v>3478728952</v>
      </c>
      <c r="F128" s="80">
        <v>2078979706</v>
      </c>
      <c r="G128" s="111">
        <f aca="true" t="shared" si="0" ref="G128:G134">F128/$F$125*100</f>
        <v>32.752799425871444</v>
      </c>
    </row>
    <row r="129" spans="1:7" ht="15.75">
      <c r="A129" s="73">
        <v>5</v>
      </c>
      <c r="B129" s="33" t="s">
        <v>156</v>
      </c>
      <c r="C129" s="73">
        <v>160</v>
      </c>
      <c r="D129" s="80">
        <v>7410349896</v>
      </c>
      <c r="E129" s="80">
        <v>2863533861</v>
      </c>
      <c r="F129" s="80">
        <v>1267669334</v>
      </c>
      <c r="G129" s="111">
        <f t="shared" si="0"/>
        <v>19.97119996650416</v>
      </c>
    </row>
    <row r="130" spans="1:7" ht="15.75">
      <c r="A130" s="73">
        <v>6</v>
      </c>
      <c r="B130" s="33" t="s">
        <v>157</v>
      </c>
      <c r="C130" s="73">
        <v>270</v>
      </c>
      <c r="D130" s="80">
        <v>2738564057</v>
      </c>
      <c r="E130" s="80">
        <v>1148295920</v>
      </c>
      <c r="F130" s="80">
        <v>1273511670</v>
      </c>
      <c r="G130" s="111">
        <f t="shared" si="0"/>
        <v>20.0632416822719</v>
      </c>
    </row>
    <row r="131" spans="1:7" ht="15.75">
      <c r="A131" s="73">
        <v>7</v>
      </c>
      <c r="B131" s="33" t="s">
        <v>158</v>
      </c>
      <c r="C131" s="73">
        <v>36</v>
      </c>
      <c r="D131" s="80">
        <v>2142461815</v>
      </c>
      <c r="E131" s="80">
        <v>1785461815</v>
      </c>
      <c r="F131" s="80">
        <v>5148473303</v>
      </c>
      <c r="G131" s="111">
        <f t="shared" si="0"/>
        <v>81.11041822868705</v>
      </c>
    </row>
    <row r="132" spans="1:7" ht="15.75">
      <c r="A132" s="73">
        <v>8</v>
      </c>
      <c r="B132" s="33" t="s">
        <v>159</v>
      </c>
      <c r="C132" s="73">
        <v>151</v>
      </c>
      <c r="D132" s="80">
        <v>2034201656</v>
      </c>
      <c r="E132" s="80">
        <v>647926192</v>
      </c>
      <c r="F132" s="80">
        <v>438759582</v>
      </c>
      <c r="G132" s="111">
        <f t="shared" si="0"/>
        <v>6.912335192090227</v>
      </c>
    </row>
    <row r="133" spans="1:7" ht="15.75">
      <c r="A133" s="73">
        <v>9</v>
      </c>
      <c r="B133" s="33" t="s">
        <v>160</v>
      </c>
      <c r="C133" s="73">
        <v>38</v>
      </c>
      <c r="D133" s="80">
        <v>1945576438</v>
      </c>
      <c r="E133" s="80">
        <v>619858655</v>
      </c>
      <c r="F133" s="80">
        <v>122827280</v>
      </c>
      <c r="G133" s="111">
        <f t="shared" si="0"/>
        <v>1.9350536487946606</v>
      </c>
    </row>
    <row r="134" spans="1:7" ht="15.75">
      <c r="A134" s="73">
        <v>10</v>
      </c>
      <c r="B134" s="33" t="s">
        <v>56</v>
      </c>
      <c r="C134" s="73">
        <v>193</v>
      </c>
      <c r="D134" s="80">
        <v>1899339159</v>
      </c>
      <c r="E134" s="80">
        <v>696849868</v>
      </c>
      <c r="F134" s="80">
        <v>423043982</v>
      </c>
      <c r="G134" s="111">
        <f t="shared" si="0"/>
        <v>6.66474744836589</v>
      </c>
    </row>
    <row r="135" spans="1:7" ht="15.75">
      <c r="A135" s="73">
        <v>11</v>
      </c>
      <c r="B135" s="33" t="s">
        <v>161</v>
      </c>
      <c r="C135" s="73">
        <v>285</v>
      </c>
      <c r="D135" s="80">
        <v>1863153693</v>
      </c>
      <c r="E135" s="80">
        <v>718682321</v>
      </c>
      <c r="F135" s="80">
        <v>439671370</v>
      </c>
      <c r="G135" s="111">
        <f>F135/$F$125*100</f>
        <v>6.926699742834387</v>
      </c>
    </row>
    <row r="136" spans="1:7" ht="15.75">
      <c r="A136" s="73">
        <v>12</v>
      </c>
      <c r="B136" s="33" t="s">
        <v>162</v>
      </c>
      <c r="C136" s="73">
        <v>112</v>
      </c>
      <c r="D136" s="80">
        <v>1854320789</v>
      </c>
      <c r="E136" s="80">
        <v>824541457</v>
      </c>
      <c r="F136" s="80">
        <v>184751090</v>
      </c>
      <c r="G136" s="111">
        <f>F136/$F$125*100</f>
        <v>2.910617827108853</v>
      </c>
    </row>
    <row r="137" spans="1:7" ht="15.75">
      <c r="A137" s="73">
        <v>13</v>
      </c>
      <c r="B137" s="33" t="s">
        <v>163</v>
      </c>
      <c r="C137" s="73">
        <v>81</v>
      </c>
      <c r="D137" s="80">
        <v>1822524642</v>
      </c>
      <c r="E137" s="80">
        <v>521451389</v>
      </c>
      <c r="F137" s="80">
        <v>218528786</v>
      </c>
      <c r="G137" s="30"/>
    </row>
    <row r="138" spans="1:7" ht="15.75">
      <c r="A138" s="73">
        <v>14</v>
      </c>
      <c r="B138" s="33" t="s">
        <v>257</v>
      </c>
      <c r="C138" s="73">
        <v>16</v>
      </c>
      <c r="D138" s="80">
        <v>1140528689</v>
      </c>
      <c r="E138" s="80">
        <v>574883000</v>
      </c>
      <c r="F138" s="80">
        <v>12026572</v>
      </c>
      <c r="G138" s="30"/>
    </row>
    <row r="139" spans="1:7" ht="15.75">
      <c r="A139" s="73">
        <v>15</v>
      </c>
      <c r="B139" s="33" t="s">
        <v>164</v>
      </c>
      <c r="C139" s="73">
        <v>42</v>
      </c>
      <c r="D139" s="80">
        <v>1090677310</v>
      </c>
      <c r="E139" s="80">
        <v>295996347</v>
      </c>
      <c r="F139" s="80">
        <v>145927618</v>
      </c>
      <c r="G139" s="30"/>
    </row>
    <row r="140" spans="1:7" ht="15.75">
      <c r="A140" s="73">
        <v>16</v>
      </c>
      <c r="B140" s="33" t="s">
        <v>165</v>
      </c>
      <c r="C140" s="73">
        <v>96</v>
      </c>
      <c r="D140" s="80">
        <v>979053185</v>
      </c>
      <c r="E140" s="80">
        <v>395478172</v>
      </c>
      <c r="F140" s="80">
        <v>397950850</v>
      </c>
      <c r="G140" s="30"/>
    </row>
    <row r="141" spans="1:7" ht="15.75">
      <c r="A141" s="73">
        <v>17</v>
      </c>
      <c r="B141" s="33" t="s">
        <v>166</v>
      </c>
      <c r="C141" s="73">
        <v>107</v>
      </c>
      <c r="D141" s="80">
        <v>933057501</v>
      </c>
      <c r="E141" s="80">
        <v>422918235</v>
      </c>
      <c r="F141" s="80">
        <v>199920266</v>
      </c>
      <c r="G141" s="30"/>
    </row>
    <row r="142" spans="1:7" ht="15.75">
      <c r="A142" s="73">
        <v>18</v>
      </c>
      <c r="B142" s="33" t="s">
        <v>167</v>
      </c>
      <c r="C142" s="73">
        <v>33</v>
      </c>
      <c r="D142" s="80">
        <v>756332144</v>
      </c>
      <c r="E142" s="80">
        <v>246026061</v>
      </c>
      <c r="F142" s="80">
        <v>451006380</v>
      </c>
      <c r="G142" s="30"/>
    </row>
    <row r="143" spans="1:6" ht="15.75">
      <c r="A143" s="73">
        <v>19</v>
      </c>
      <c r="B143" s="33" t="s">
        <v>168</v>
      </c>
      <c r="C143" s="73">
        <v>76</v>
      </c>
      <c r="D143" s="80">
        <v>658702094</v>
      </c>
      <c r="E143" s="80">
        <v>223730412</v>
      </c>
      <c r="F143" s="80">
        <v>375536598</v>
      </c>
    </row>
    <row r="144" spans="1:6" ht="15.75">
      <c r="A144" s="73">
        <v>20</v>
      </c>
      <c r="B144" s="33" t="s">
        <v>242</v>
      </c>
      <c r="C144" s="73">
        <v>125</v>
      </c>
      <c r="D144" s="80">
        <v>650645190</v>
      </c>
      <c r="E144" s="80">
        <v>263061152</v>
      </c>
      <c r="F144" s="80">
        <v>133204141</v>
      </c>
    </row>
    <row r="145" spans="1:6" ht="15.75">
      <c r="A145" s="73">
        <v>21</v>
      </c>
      <c r="B145" s="33" t="s">
        <v>169</v>
      </c>
      <c r="C145" s="73">
        <v>5</v>
      </c>
      <c r="D145" s="80">
        <v>630763217</v>
      </c>
      <c r="E145" s="80">
        <v>350911232</v>
      </c>
      <c r="F145" s="80">
        <v>1054000</v>
      </c>
    </row>
    <row r="146" spans="1:6" ht="15.75">
      <c r="A146" s="73">
        <v>22</v>
      </c>
      <c r="B146" s="33" t="s">
        <v>170</v>
      </c>
      <c r="C146" s="73">
        <v>149</v>
      </c>
      <c r="D146" s="80">
        <v>584587853</v>
      </c>
      <c r="E146" s="80">
        <v>366712607</v>
      </c>
      <c r="F146" s="80">
        <v>238333738</v>
      </c>
    </row>
    <row r="147" spans="1:6" ht="15.75">
      <c r="A147" s="73">
        <v>23</v>
      </c>
      <c r="B147" s="33" t="s">
        <v>171</v>
      </c>
      <c r="C147" s="73">
        <v>53</v>
      </c>
      <c r="D147" s="80">
        <v>518871371</v>
      </c>
      <c r="E147" s="80">
        <v>220756233</v>
      </c>
      <c r="F147" s="80">
        <v>64624841</v>
      </c>
    </row>
    <row r="148" spans="1:6" ht="15.75">
      <c r="A148" s="73">
        <v>24</v>
      </c>
      <c r="B148" s="33" t="s">
        <v>172</v>
      </c>
      <c r="C148" s="73">
        <v>13</v>
      </c>
      <c r="D148" s="80">
        <v>470214910</v>
      </c>
      <c r="E148" s="80">
        <v>149225529</v>
      </c>
      <c r="F148" s="80">
        <v>7665143</v>
      </c>
    </row>
    <row r="149" spans="1:6" ht="15.75">
      <c r="A149" s="73">
        <v>25</v>
      </c>
      <c r="B149" s="33" t="s">
        <v>173</v>
      </c>
      <c r="C149" s="73">
        <v>10</v>
      </c>
      <c r="D149" s="80">
        <v>457358000</v>
      </c>
      <c r="E149" s="80">
        <v>202298000</v>
      </c>
      <c r="F149" s="80">
        <v>397410402</v>
      </c>
    </row>
    <row r="150" spans="1:6" ht="15.75">
      <c r="A150" s="73">
        <v>26</v>
      </c>
      <c r="B150" s="33" t="s">
        <v>174</v>
      </c>
      <c r="C150" s="73">
        <v>102</v>
      </c>
      <c r="D150" s="80">
        <v>387125795</v>
      </c>
      <c r="E150" s="80">
        <v>193800404</v>
      </c>
      <c r="F150" s="80">
        <v>88056400</v>
      </c>
    </row>
    <row r="151" spans="1:6" ht="15.75">
      <c r="A151" s="73">
        <v>27</v>
      </c>
      <c r="B151" s="33" t="s">
        <v>175</v>
      </c>
      <c r="C151" s="73">
        <v>31</v>
      </c>
      <c r="D151" s="80">
        <v>367531000</v>
      </c>
      <c r="E151" s="80">
        <v>126662000</v>
      </c>
      <c r="F151" s="80">
        <v>87246832</v>
      </c>
    </row>
    <row r="152" spans="1:6" ht="15.75">
      <c r="A152" s="73">
        <v>28</v>
      </c>
      <c r="B152" s="33" t="s">
        <v>176</v>
      </c>
      <c r="C152" s="73">
        <v>41</v>
      </c>
      <c r="D152" s="80">
        <v>313217987</v>
      </c>
      <c r="E152" s="80">
        <v>164580290</v>
      </c>
      <c r="F152" s="80">
        <v>205655466</v>
      </c>
    </row>
    <row r="153" spans="1:6" ht="15.75">
      <c r="A153" s="73">
        <v>29</v>
      </c>
      <c r="B153" s="33" t="s">
        <v>177</v>
      </c>
      <c r="C153" s="73">
        <v>34</v>
      </c>
      <c r="D153" s="80">
        <v>308639040</v>
      </c>
      <c r="E153" s="80">
        <v>110051877</v>
      </c>
      <c r="F153" s="80">
        <v>23536321</v>
      </c>
    </row>
    <row r="154" spans="1:6" ht="15.75">
      <c r="A154" s="73">
        <v>30</v>
      </c>
      <c r="B154" s="33" t="s">
        <v>178</v>
      </c>
      <c r="C154" s="73">
        <v>60</v>
      </c>
      <c r="D154" s="80">
        <v>300504183</v>
      </c>
      <c r="E154" s="80">
        <v>126244387</v>
      </c>
      <c r="F154" s="80">
        <v>32826740</v>
      </c>
    </row>
    <row r="155" spans="1:6" ht="15.75">
      <c r="A155" s="73">
        <v>31</v>
      </c>
      <c r="B155" s="33" t="s">
        <v>179</v>
      </c>
      <c r="C155" s="73">
        <v>16</v>
      </c>
      <c r="D155" s="80">
        <v>293205472</v>
      </c>
      <c r="E155" s="80">
        <v>105295472</v>
      </c>
      <c r="F155" s="80">
        <v>42653325</v>
      </c>
    </row>
    <row r="156" spans="1:6" ht="15.75">
      <c r="A156" s="73">
        <v>32</v>
      </c>
      <c r="B156" s="33" t="s">
        <v>180</v>
      </c>
      <c r="C156" s="73">
        <v>20</v>
      </c>
      <c r="D156" s="80">
        <v>262175001</v>
      </c>
      <c r="E156" s="80">
        <v>117107458</v>
      </c>
      <c r="F156" s="80">
        <v>112515923</v>
      </c>
    </row>
    <row r="157" spans="1:6" ht="15.75">
      <c r="A157" s="73">
        <v>33</v>
      </c>
      <c r="B157" s="33" t="s">
        <v>181</v>
      </c>
      <c r="C157" s="73">
        <v>49</v>
      </c>
      <c r="D157" s="80">
        <v>253463197</v>
      </c>
      <c r="E157" s="80">
        <v>104923820</v>
      </c>
      <c r="F157" s="80">
        <v>13925893</v>
      </c>
    </row>
    <row r="158" spans="1:6" ht="15.75">
      <c r="A158" s="73">
        <v>34</v>
      </c>
      <c r="B158" s="33" t="s">
        <v>182</v>
      </c>
      <c r="C158" s="73">
        <v>15</v>
      </c>
      <c r="D158" s="80">
        <v>215366723</v>
      </c>
      <c r="E158" s="80">
        <v>118653112</v>
      </c>
      <c r="F158" s="80">
        <v>143894982</v>
      </c>
    </row>
    <row r="159" spans="1:6" ht="15.75">
      <c r="A159" s="73">
        <v>35</v>
      </c>
      <c r="B159" s="33" t="s">
        <v>258</v>
      </c>
      <c r="C159" s="73">
        <v>61</v>
      </c>
      <c r="D159" s="80">
        <v>193135000</v>
      </c>
      <c r="E159" s="80">
        <v>132065380</v>
      </c>
      <c r="F159" s="80">
        <v>21376506</v>
      </c>
    </row>
    <row r="160" spans="1:6" ht="15.75">
      <c r="A160" s="73">
        <v>36</v>
      </c>
      <c r="B160" s="33" t="s">
        <v>183</v>
      </c>
      <c r="C160" s="73">
        <v>24</v>
      </c>
      <c r="D160" s="80">
        <v>160359490</v>
      </c>
      <c r="E160" s="80">
        <v>77243165</v>
      </c>
      <c r="F160" s="80">
        <v>11007156</v>
      </c>
    </row>
    <row r="161" spans="1:6" ht="15.75">
      <c r="A161" s="73">
        <v>37</v>
      </c>
      <c r="B161" s="33" t="s">
        <v>184</v>
      </c>
      <c r="C161" s="73">
        <v>15</v>
      </c>
      <c r="D161" s="80">
        <v>151125566</v>
      </c>
      <c r="E161" s="80">
        <v>49158839</v>
      </c>
      <c r="F161" s="80">
        <v>7100442</v>
      </c>
    </row>
    <row r="162" spans="1:6" ht="15.75">
      <c r="A162" s="73">
        <v>38</v>
      </c>
      <c r="B162" s="33" t="s">
        <v>185</v>
      </c>
      <c r="C162" s="73">
        <v>48</v>
      </c>
      <c r="D162" s="80">
        <v>146746611</v>
      </c>
      <c r="E162" s="80">
        <v>92708213</v>
      </c>
      <c r="F162" s="80">
        <v>55626805</v>
      </c>
    </row>
    <row r="163" spans="1:6" ht="15.75">
      <c r="A163" s="73">
        <v>39</v>
      </c>
      <c r="B163" s="33" t="s">
        <v>186</v>
      </c>
      <c r="C163" s="73">
        <v>20</v>
      </c>
      <c r="D163" s="80">
        <v>105808921</v>
      </c>
      <c r="E163" s="80">
        <v>50426357</v>
      </c>
      <c r="F163" s="80">
        <v>6180326</v>
      </c>
    </row>
    <row r="164" spans="1:6" ht="15.75">
      <c r="A164" s="73">
        <v>40</v>
      </c>
      <c r="B164" s="33" t="s">
        <v>187</v>
      </c>
      <c r="C164" s="73">
        <v>10</v>
      </c>
      <c r="D164" s="80">
        <v>103469048</v>
      </c>
      <c r="E164" s="80">
        <v>82654175</v>
      </c>
      <c r="F164" s="80">
        <v>7512621</v>
      </c>
    </row>
    <row r="165" spans="1:6" ht="15.75">
      <c r="A165" s="73">
        <v>41</v>
      </c>
      <c r="B165" s="33" t="s">
        <v>188</v>
      </c>
      <c r="C165" s="73">
        <v>32</v>
      </c>
      <c r="D165" s="80">
        <v>93755102</v>
      </c>
      <c r="E165" s="80">
        <v>48172784</v>
      </c>
      <c r="F165" s="80">
        <v>20467311</v>
      </c>
    </row>
    <row r="166" spans="1:6" ht="15.75">
      <c r="A166" s="73">
        <v>42</v>
      </c>
      <c r="B166" s="33" t="s">
        <v>189</v>
      </c>
      <c r="C166" s="73">
        <v>21</v>
      </c>
      <c r="D166" s="80">
        <v>76792891</v>
      </c>
      <c r="E166" s="80">
        <v>31326210</v>
      </c>
      <c r="F166" s="80">
        <v>18935192</v>
      </c>
    </row>
    <row r="167" spans="1:6" ht="15.75">
      <c r="A167" s="73">
        <v>43</v>
      </c>
      <c r="B167" s="33" t="s">
        <v>190</v>
      </c>
      <c r="C167" s="73">
        <v>17</v>
      </c>
      <c r="D167" s="80">
        <v>76099022</v>
      </c>
      <c r="E167" s="80">
        <v>36036943</v>
      </c>
      <c r="F167" s="80">
        <v>14047500</v>
      </c>
    </row>
    <row r="168" spans="1:6" ht="15.75">
      <c r="A168" s="73">
        <v>44</v>
      </c>
      <c r="B168" s="33" t="s">
        <v>1</v>
      </c>
      <c r="C168" s="73">
        <v>9</v>
      </c>
      <c r="D168" s="80">
        <v>74934616</v>
      </c>
      <c r="E168" s="80">
        <v>14160000</v>
      </c>
      <c r="F168" s="80">
        <v>25925540</v>
      </c>
    </row>
    <row r="169" spans="1:6" ht="15.75">
      <c r="A169" s="73">
        <v>45</v>
      </c>
      <c r="B169" s="33" t="s">
        <v>191</v>
      </c>
      <c r="C169" s="73">
        <v>5</v>
      </c>
      <c r="D169" s="80">
        <v>71000000</v>
      </c>
      <c r="E169" s="80">
        <v>20500000</v>
      </c>
      <c r="F169" s="73" t="s">
        <v>139</v>
      </c>
    </row>
    <row r="170" spans="1:6" ht="15.75">
      <c r="A170" s="73">
        <v>46</v>
      </c>
      <c r="B170" s="33" t="s">
        <v>192</v>
      </c>
      <c r="C170" s="73">
        <v>13</v>
      </c>
      <c r="D170" s="80">
        <v>56995000</v>
      </c>
      <c r="E170" s="80">
        <v>25585000</v>
      </c>
      <c r="F170" s="80">
        <v>11876630</v>
      </c>
    </row>
    <row r="171" spans="1:6" ht="15.75">
      <c r="A171" s="73">
        <v>47</v>
      </c>
      <c r="B171" s="33" t="s">
        <v>193</v>
      </c>
      <c r="C171" s="73">
        <v>14</v>
      </c>
      <c r="D171" s="80">
        <v>52659500</v>
      </c>
      <c r="E171" s="80">
        <v>21717100</v>
      </c>
      <c r="F171" s="80">
        <v>8238840</v>
      </c>
    </row>
    <row r="172" spans="1:6" ht="15.75">
      <c r="A172" s="73">
        <v>48</v>
      </c>
      <c r="B172" s="33" t="s">
        <v>194</v>
      </c>
      <c r="C172" s="73">
        <v>8</v>
      </c>
      <c r="D172" s="80">
        <v>44190000</v>
      </c>
      <c r="E172" s="80">
        <v>15272000</v>
      </c>
      <c r="F172" s="80">
        <v>16452898</v>
      </c>
    </row>
    <row r="173" spans="1:6" ht="15.75">
      <c r="A173" s="73">
        <v>49</v>
      </c>
      <c r="B173" s="33" t="s">
        <v>195</v>
      </c>
      <c r="C173" s="73">
        <v>12</v>
      </c>
      <c r="D173" s="80">
        <v>43937701</v>
      </c>
      <c r="E173" s="80">
        <v>26773701</v>
      </c>
      <c r="F173" s="80">
        <v>10797147</v>
      </c>
    </row>
    <row r="174" spans="1:6" ht="15.75">
      <c r="A174" s="73">
        <v>50</v>
      </c>
      <c r="B174" s="33" t="s">
        <v>196</v>
      </c>
      <c r="C174" s="73">
        <v>10</v>
      </c>
      <c r="D174" s="80">
        <v>41695000</v>
      </c>
      <c r="E174" s="80">
        <v>18460000</v>
      </c>
      <c r="F174" s="80">
        <v>1745000</v>
      </c>
    </row>
    <row r="175" spans="1:6" ht="15.75">
      <c r="A175" s="73">
        <v>51</v>
      </c>
      <c r="B175" s="33" t="s">
        <v>197</v>
      </c>
      <c r="C175" s="73">
        <v>13</v>
      </c>
      <c r="D175" s="80">
        <v>36113037</v>
      </c>
      <c r="E175" s="80">
        <v>30533037</v>
      </c>
      <c r="F175" s="80">
        <v>2700741</v>
      </c>
    </row>
    <row r="176" spans="1:6" ht="15.75">
      <c r="A176" s="73">
        <v>52</v>
      </c>
      <c r="B176" s="33" t="s">
        <v>198</v>
      </c>
      <c r="C176" s="73">
        <v>8</v>
      </c>
      <c r="D176" s="80">
        <v>35942476</v>
      </c>
      <c r="E176" s="80">
        <v>22686517</v>
      </c>
      <c r="F176" s="80">
        <v>38675652</v>
      </c>
    </row>
    <row r="177" spans="1:6" ht="15.75">
      <c r="A177" s="73">
        <v>53</v>
      </c>
      <c r="B177" s="33" t="s">
        <v>199</v>
      </c>
      <c r="C177" s="73">
        <v>4</v>
      </c>
      <c r="D177" s="80">
        <v>32333800</v>
      </c>
      <c r="E177" s="80">
        <v>9733800</v>
      </c>
      <c r="F177" s="80">
        <v>25490197</v>
      </c>
    </row>
    <row r="178" spans="1:6" ht="15.75">
      <c r="A178" s="73">
        <v>54</v>
      </c>
      <c r="B178" s="33" t="s">
        <v>200</v>
      </c>
      <c r="C178" s="73">
        <v>6</v>
      </c>
      <c r="D178" s="80">
        <v>29283000</v>
      </c>
      <c r="E178" s="80">
        <v>16003000</v>
      </c>
      <c r="F178" s="80">
        <v>3055617</v>
      </c>
    </row>
    <row r="179" spans="1:6" ht="15.75">
      <c r="A179" s="73">
        <v>55</v>
      </c>
      <c r="B179" s="33" t="s">
        <v>201</v>
      </c>
      <c r="C179" s="73">
        <v>10</v>
      </c>
      <c r="D179" s="80">
        <v>22915188</v>
      </c>
      <c r="E179" s="80">
        <v>9729581</v>
      </c>
      <c r="F179" s="80">
        <v>7213631</v>
      </c>
    </row>
    <row r="180" spans="1:6" ht="15.75">
      <c r="A180" s="73">
        <v>56</v>
      </c>
      <c r="B180" s="33" t="s">
        <v>202</v>
      </c>
      <c r="C180" s="73">
        <v>6</v>
      </c>
      <c r="D180" s="80">
        <v>19925000</v>
      </c>
      <c r="E180" s="80">
        <v>11633000</v>
      </c>
      <c r="F180" s="80">
        <v>900625</v>
      </c>
    </row>
    <row r="181" spans="1:6" ht="15.75">
      <c r="A181" s="73">
        <v>57</v>
      </c>
      <c r="B181" s="33" t="s">
        <v>203</v>
      </c>
      <c r="C181" s="73">
        <v>11</v>
      </c>
      <c r="D181" s="80">
        <v>19600812</v>
      </c>
      <c r="E181" s="80">
        <v>14255000</v>
      </c>
      <c r="F181" s="80">
        <v>1200000</v>
      </c>
    </row>
    <row r="182" spans="1:6" ht="15.75">
      <c r="A182" s="73">
        <v>58</v>
      </c>
      <c r="B182" s="33" t="s">
        <v>204</v>
      </c>
      <c r="C182" s="73">
        <v>6</v>
      </c>
      <c r="D182" s="80">
        <v>17572667</v>
      </c>
      <c r="E182" s="80">
        <v>8104667</v>
      </c>
      <c r="F182" s="80">
        <v>3220331</v>
      </c>
    </row>
    <row r="183" spans="1:6" ht="15.75">
      <c r="A183" s="73">
        <v>59</v>
      </c>
      <c r="B183" s="33" t="s">
        <v>205</v>
      </c>
      <c r="C183" s="73">
        <v>2</v>
      </c>
      <c r="D183" s="80">
        <v>16668750</v>
      </c>
      <c r="E183" s="80">
        <v>5168750</v>
      </c>
      <c r="F183" s="80">
        <v>20433000</v>
      </c>
    </row>
    <row r="184" spans="1:6" ht="15.75">
      <c r="A184" s="73">
        <v>60</v>
      </c>
      <c r="B184" s="33" t="s">
        <v>206</v>
      </c>
      <c r="C184" s="73">
        <v>5</v>
      </c>
      <c r="D184" s="80">
        <v>15499000</v>
      </c>
      <c r="E184" s="80">
        <v>10891770</v>
      </c>
      <c r="F184" s="80">
        <v>6224738</v>
      </c>
    </row>
    <row r="185" spans="1:6" ht="15.75">
      <c r="A185" s="73">
        <v>61</v>
      </c>
      <c r="B185" s="33" t="s">
        <v>2</v>
      </c>
      <c r="C185" s="73">
        <v>4</v>
      </c>
      <c r="D185" s="80">
        <v>15161895</v>
      </c>
      <c r="E185" s="80">
        <v>4846000</v>
      </c>
      <c r="F185" s="80">
        <v>18158352</v>
      </c>
    </row>
    <row r="186" spans="1:6" ht="15.75">
      <c r="A186" s="73">
        <v>62</v>
      </c>
      <c r="B186" s="33" t="s">
        <v>3</v>
      </c>
      <c r="C186" s="73">
        <v>2</v>
      </c>
      <c r="D186" s="80">
        <v>10130000</v>
      </c>
      <c r="E186" s="80">
        <v>7540000</v>
      </c>
      <c r="F186" s="80">
        <v>7428043</v>
      </c>
    </row>
    <row r="187" spans="1:6" ht="15.75">
      <c r="A187" s="73">
        <v>63</v>
      </c>
      <c r="B187" s="33" t="s">
        <v>207</v>
      </c>
      <c r="C187" s="73">
        <v>5</v>
      </c>
      <c r="D187" s="80">
        <v>7000000</v>
      </c>
      <c r="E187" s="80">
        <v>7000000</v>
      </c>
      <c r="F187" s="80">
        <v>931784</v>
      </c>
    </row>
    <row r="188" spans="1:6" ht="15.75">
      <c r="A188" s="73">
        <v>64</v>
      </c>
      <c r="B188" s="33" t="s">
        <v>208</v>
      </c>
      <c r="C188" s="73">
        <v>3</v>
      </c>
      <c r="D188" s="80">
        <v>4000000</v>
      </c>
      <c r="E188" s="80">
        <v>3000000</v>
      </c>
      <c r="F188" s="80">
        <v>496271</v>
      </c>
    </row>
    <row r="189" spans="1:6" ht="15.75">
      <c r="A189" s="73">
        <v>65</v>
      </c>
      <c r="B189" s="33" t="s">
        <v>209</v>
      </c>
      <c r="C189" s="73">
        <v>1</v>
      </c>
      <c r="D189" s="80">
        <v>129000</v>
      </c>
      <c r="E189" s="80">
        <v>129000</v>
      </c>
      <c r="F189" s="80">
        <v>129000</v>
      </c>
    </row>
    <row r="190" spans="1:6" ht="15">
      <c r="A190" s="62" t="s">
        <v>114</v>
      </c>
      <c r="B190" s="67"/>
      <c r="C190" s="5">
        <f>SUM(C125:C189)</f>
        <v>8753</v>
      </c>
      <c r="D190" s="5">
        <f>SUM(D125:D189)</f>
        <v>87594979745</v>
      </c>
      <c r="E190" s="5">
        <f>SUM(E125:E189)</f>
        <v>36667981871</v>
      </c>
      <c r="F190" s="6">
        <f>SUM(F125:F189)</f>
        <v>29234437306</v>
      </c>
    </row>
    <row r="191" spans="1:6" ht="15.75">
      <c r="A191" s="65" t="s">
        <v>212</v>
      </c>
      <c r="B191" s="66"/>
      <c r="C191" s="66"/>
      <c r="D191"/>
      <c r="E191"/>
      <c r="F191"/>
    </row>
    <row r="192" spans="1:6" ht="15.75">
      <c r="A192" s="33"/>
      <c r="B192"/>
      <c r="C192"/>
      <c r="D192"/>
      <c r="E192"/>
      <c r="F192"/>
    </row>
    <row r="193" spans="1:6" ht="15">
      <c r="A193" s="83"/>
      <c r="B193" s="84"/>
      <c r="C193" s="84"/>
      <c r="D193" s="85"/>
      <c r="E193" s="85"/>
      <c r="F193" s="85"/>
    </row>
    <row r="194" spans="1:6" ht="15">
      <c r="A194" s="83"/>
      <c r="B194" s="84"/>
      <c r="C194" s="84"/>
      <c r="D194" s="85"/>
      <c r="E194" s="85"/>
      <c r="F194" s="85"/>
    </row>
    <row r="195" spans="1:6" ht="15">
      <c r="A195" s="83"/>
      <c r="B195" s="84"/>
      <c r="C195" s="84"/>
      <c r="D195" s="85"/>
      <c r="E195" s="85"/>
      <c r="F195" s="85"/>
    </row>
    <row r="196" spans="1:6" ht="15">
      <c r="A196" s="83"/>
      <c r="B196" s="84"/>
      <c r="C196" s="84"/>
      <c r="D196" s="85"/>
      <c r="E196" s="85"/>
      <c r="F196" s="85"/>
    </row>
    <row r="197" spans="1:6" ht="15">
      <c r="A197" s="86"/>
      <c r="B197" s="86"/>
      <c r="C197" s="87"/>
      <c r="D197" s="87"/>
      <c r="E197" s="87"/>
      <c r="F197" s="87"/>
    </row>
    <row r="198" spans="1:6" ht="15.75">
      <c r="A198" s="7"/>
      <c r="B198" s="2"/>
      <c r="C198" s="2"/>
      <c r="D198" s="2"/>
      <c r="E198" s="2"/>
      <c r="F198" s="2"/>
    </row>
    <row r="199" spans="1:6" ht="15.75">
      <c r="A199" s="2"/>
      <c r="B199" s="2"/>
      <c r="C199" s="2"/>
      <c r="D199" s="2"/>
      <c r="E199" s="2"/>
      <c r="F199" s="2"/>
    </row>
  </sheetData>
  <sheetProtection/>
  <mergeCells count="14">
    <mergeCell ref="A22:B22"/>
    <mergeCell ref="A1:G1"/>
    <mergeCell ref="A2:G2"/>
    <mergeCell ref="A24:G24"/>
    <mergeCell ref="A25:G25"/>
    <mergeCell ref="A33:B33"/>
    <mergeCell ref="A197:B197"/>
    <mergeCell ref="A35:G35"/>
    <mergeCell ref="A36:G36"/>
    <mergeCell ref="A120:B120"/>
    <mergeCell ref="A121:D121"/>
    <mergeCell ref="A122:G122"/>
    <mergeCell ref="A123:G123"/>
    <mergeCell ref="A190:B19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8"/>
  <sheetViews>
    <sheetView zoomScale="95" zoomScaleNormal="95" zoomScalePageLayoutView="0" workbookViewId="0" topLeftCell="A1">
      <selection activeCell="A71" sqref="A71:D71"/>
    </sheetView>
  </sheetViews>
  <sheetFormatPr defaultColWidth="9.140625" defaultRowHeight="12.75"/>
  <cols>
    <col min="1" max="1" width="7.57421875" style="1" customWidth="1"/>
    <col min="2" max="2" width="26.8515625" style="1" customWidth="1"/>
    <col min="3" max="3" width="10.57421875" style="1" bestFit="1" customWidth="1"/>
    <col min="4" max="4" width="18.140625" style="1" customWidth="1"/>
    <col min="5" max="5" width="17.00390625" style="1" customWidth="1"/>
    <col min="6" max="16384" width="9.140625" style="1" customWidth="1"/>
  </cols>
  <sheetData>
    <row r="1" spans="1:5" ht="15.75">
      <c r="A1" s="101" t="s">
        <v>219</v>
      </c>
      <c r="B1" s="101"/>
      <c r="C1" s="101"/>
      <c r="D1" s="101"/>
      <c r="E1" s="101"/>
    </row>
    <row r="2" spans="1:5" ht="15.75">
      <c r="A2" s="101" t="s">
        <v>220</v>
      </c>
      <c r="B2" s="101"/>
      <c r="C2" s="101"/>
      <c r="D2" s="101"/>
      <c r="E2" s="101"/>
    </row>
    <row r="3" spans="1:5" ht="16.5" thickBot="1">
      <c r="A3" s="33"/>
      <c r="B3" s="33"/>
      <c r="C3" s="33"/>
      <c r="D3" s="33"/>
      <c r="E3" s="33"/>
    </row>
    <row r="4" spans="1:5" ht="16.5" thickBot="1">
      <c r="A4" s="88" t="s">
        <v>62</v>
      </c>
      <c r="B4" s="89" t="s">
        <v>93</v>
      </c>
      <c r="C4" s="89" t="s">
        <v>94</v>
      </c>
      <c r="D4" s="89" t="s">
        <v>95</v>
      </c>
      <c r="E4" s="89" t="s">
        <v>96</v>
      </c>
    </row>
    <row r="5" spans="1:5" ht="16.5" thickBot="1">
      <c r="A5" s="103" t="s">
        <v>63</v>
      </c>
      <c r="B5" s="90" t="s">
        <v>221</v>
      </c>
      <c r="C5" s="90">
        <v>79</v>
      </c>
      <c r="D5" s="3">
        <f>SUM(D6:D10)</f>
        <v>516941200</v>
      </c>
      <c r="E5" s="91">
        <v>260748500</v>
      </c>
    </row>
    <row r="6" spans="1:5" ht="15.75" thickBot="1">
      <c r="A6" s="102"/>
      <c r="B6" s="92" t="s">
        <v>99</v>
      </c>
      <c r="C6" s="108">
        <v>1</v>
      </c>
      <c r="D6" s="109">
        <v>1500000</v>
      </c>
      <c r="E6" s="109">
        <v>1500000</v>
      </c>
    </row>
    <row r="7" spans="1:5" ht="15.75" thickBot="1">
      <c r="A7" s="102"/>
      <c r="B7" s="92" t="s">
        <v>101</v>
      </c>
      <c r="C7" s="108">
        <v>21</v>
      </c>
      <c r="D7" s="109">
        <v>216237000</v>
      </c>
      <c r="E7" s="109">
        <v>92192000</v>
      </c>
    </row>
    <row r="8" spans="1:5" ht="15.75" thickBot="1">
      <c r="A8" s="102"/>
      <c r="B8" s="92" t="s">
        <v>100</v>
      </c>
      <c r="C8" s="108">
        <v>43</v>
      </c>
      <c r="D8" s="109">
        <v>260039200</v>
      </c>
      <c r="E8" s="109">
        <v>130441500</v>
      </c>
    </row>
    <row r="9" spans="1:5" ht="15.75" thickBot="1">
      <c r="A9" s="102"/>
      <c r="B9" s="92" t="s">
        <v>102</v>
      </c>
      <c r="C9" s="108">
        <v>4</v>
      </c>
      <c r="D9" s="109">
        <v>11200000</v>
      </c>
      <c r="E9" s="109">
        <v>11100000</v>
      </c>
    </row>
    <row r="10" spans="1:5" ht="15.75" thickBot="1">
      <c r="A10" s="104"/>
      <c r="B10" s="92" t="s">
        <v>103</v>
      </c>
      <c r="C10" s="108">
        <v>10</v>
      </c>
      <c r="D10" s="109">
        <v>27965000</v>
      </c>
      <c r="E10" s="109">
        <v>25515000</v>
      </c>
    </row>
    <row r="11" spans="1:5" ht="16.5" thickBot="1">
      <c r="A11" s="103" t="s">
        <v>64</v>
      </c>
      <c r="B11" s="90" t="s">
        <v>250</v>
      </c>
      <c r="C11" s="90">
        <v>9</v>
      </c>
      <c r="D11" s="91">
        <v>5320000</v>
      </c>
      <c r="E11" s="91">
        <v>4530000</v>
      </c>
    </row>
    <row r="12" spans="1:5" ht="15" customHeight="1" thickBot="1">
      <c r="A12" s="102"/>
      <c r="B12" s="92" t="s">
        <v>105</v>
      </c>
      <c r="C12" s="108">
        <v>8</v>
      </c>
      <c r="D12" s="109">
        <v>5120000</v>
      </c>
      <c r="E12" s="109">
        <v>4330000</v>
      </c>
    </row>
    <row r="13" spans="1:5" s="4" customFormat="1" ht="15.75" thickBot="1">
      <c r="A13" s="104"/>
      <c r="B13" s="92" t="s">
        <v>106</v>
      </c>
      <c r="C13" s="108">
        <v>1</v>
      </c>
      <c r="D13" s="109">
        <v>200000</v>
      </c>
      <c r="E13" s="109">
        <v>200000</v>
      </c>
    </row>
    <row r="14" spans="1:5" ht="16.5" thickBot="1">
      <c r="A14" s="103" t="s">
        <v>65</v>
      </c>
      <c r="B14" s="90" t="s">
        <v>222</v>
      </c>
      <c r="C14" s="90">
        <v>59</v>
      </c>
      <c r="D14" s="3">
        <f>SUM(D15:D19)</f>
        <v>4633715221</v>
      </c>
      <c r="E14" s="91">
        <v>1666288259</v>
      </c>
    </row>
    <row r="15" spans="1:5" ht="15" customHeight="1" thickBot="1">
      <c r="A15" s="102"/>
      <c r="B15" s="92" t="s">
        <v>222</v>
      </c>
      <c r="C15" s="108">
        <v>37</v>
      </c>
      <c r="D15" s="109">
        <v>105200000</v>
      </c>
      <c r="E15" s="109">
        <v>49855000</v>
      </c>
    </row>
    <row r="16" spans="1:5" ht="15" customHeight="1" thickBot="1">
      <c r="A16" s="102"/>
      <c r="B16" s="92" t="s">
        <v>251</v>
      </c>
      <c r="C16" s="108">
        <v>10</v>
      </c>
      <c r="D16" s="109">
        <v>1872746875</v>
      </c>
      <c r="E16" s="109">
        <v>742555000</v>
      </c>
    </row>
    <row r="17" spans="1:5" ht="15" customHeight="1" thickBot="1">
      <c r="A17" s="102"/>
      <c r="B17" s="92" t="s">
        <v>253</v>
      </c>
      <c r="C17" s="108">
        <v>2</v>
      </c>
      <c r="D17" s="109">
        <v>450000</v>
      </c>
      <c r="E17" s="109">
        <v>450000</v>
      </c>
    </row>
    <row r="18" spans="1:5" s="4" customFormat="1" ht="15" customHeight="1" thickBot="1">
      <c r="A18" s="102"/>
      <c r="B18" s="92" t="s">
        <v>113</v>
      </c>
      <c r="C18" s="108">
        <v>1</v>
      </c>
      <c r="D18" s="109">
        <v>70000000</v>
      </c>
      <c r="E18" s="109">
        <v>14000000</v>
      </c>
    </row>
    <row r="19" spans="1:5" s="4" customFormat="1" ht="15" customHeight="1" thickBot="1">
      <c r="A19" s="104"/>
      <c r="B19" s="92" t="s">
        <v>112</v>
      </c>
      <c r="C19" s="108">
        <v>9</v>
      </c>
      <c r="D19" s="109">
        <v>2585318346</v>
      </c>
      <c r="E19" s="109">
        <v>859428259</v>
      </c>
    </row>
    <row r="20" spans="1:5" ht="15.75" thickBot="1">
      <c r="A20" s="105" t="s">
        <v>114</v>
      </c>
      <c r="B20" s="106"/>
      <c r="C20" s="96">
        <v>147</v>
      </c>
      <c r="D20" s="31">
        <f>D5+D11+D14</f>
        <v>5155976421</v>
      </c>
      <c r="E20" s="82">
        <f>E5+E11+E14</f>
        <v>1931566759</v>
      </c>
    </row>
    <row r="21" spans="1:5" ht="15.75">
      <c r="A21" s="107" t="s">
        <v>235</v>
      </c>
      <c r="B21" s="107"/>
      <c r="C21" s="107"/>
      <c r="D21" s="107"/>
      <c r="E21" s="33"/>
    </row>
    <row r="22" spans="1:5" ht="15.75">
      <c r="A22" s="97"/>
      <c r="B22" s="33"/>
      <c r="C22" s="33"/>
      <c r="D22" s="33"/>
      <c r="E22" s="33"/>
    </row>
    <row r="23" spans="1:5" ht="15.75">
      <c r="A23" s="101" t="s">
        <v>236</v>
      </c>
      <c r="B23" s="101"/>
      <c r="C23" s="101"/>
      <c r="D23" s="101"/>
      <c r="E23" s="101"/>
    </row>
    <row r="24" spans="1:5" ht="15.75">
      <c r="A24" s="101" t="s">
        <v>220</v>
      </c>
      <c r="B24" s="101"/>
      <c r="C24" s="101"/>
      <c r="D24" s="101"/>
      <c r="E24" s="101"/>
    </row>
    <row r="25" spans="1:5" ht="16.5" thickBot="1">
      <c r="A25" s="33"/>
      <c r="B25" s="33"/>
      <c r="C25" s="33"/>
      <c r="D25" s="33"/>
      <c r="E25" s="33"/>
    </row>
    <row r="26" spans="1:5" ht="16.5" thickBot="1">
      <c r="A26" s="88" t="s">
        <v>62</v>
      </c>
      <c r="B26" s="89" t="s">
        <v>223</v>
      </c>
      <c r="C26" s="89" t="s">
        <v>94</v>
      </c>
      <c r="D26" s="89" t="s">
        <v>95</v>
      </c>
      <c r="E26" s="89" t="s">
        <v>96</v>
      </c>
    </row>
    <row r="27" spans="1:5" ht="15.75" thickBot="1">
      <c r="A27" s="98">
        <v>1</v>
      </c>
      <c r="B27" s="99" t="s">
        <v>252</v>
      </c>
      <c r="C27" s="108">
        <v>113</v>
      </c>
      <c r="D27" s="109">
        <v>3453043450</v>
      </c>
      <c r="E27" s="109">
        <v>1483727000</v>
      </c>
    </row>
    <row r="28" spans="1:5" ht="15.75" thickBot="1">
      <c r="A28" s="98">
        <v>2</v>
      </c>
      <c r="B28" s="99" t="s">
        <v>224</v>
      </c>
      <c r="C28" s="108">
        <v>25</v>
      </c>
      <c r="D28" s="109">
        <v>745658752</v>
      </c>
      <c r="E28" s="109">
        <v>213189759</v>
      </c>
    </row>
    <row r="29" spans="1:5" ht="15.75" thickBot="1">
      <c r="A29" s="98">
        <v>3</v>
      </c>
      <c r="B29" s="99" t="s">
        <v>225</v>
      </c>
      <c r="C29" s="108">
        <v>1</v>
      </c>
      <c r="D29" s="109">
        <v>1500000</v>
      </c>
      <c r="E29" s="109">
        <v>1500000</v>
      </c>
    </row>
    <row r="30" spans="1:5" ht="15.75" thickBot="1">
      <c r="A30" s="98"/>
      <c r="B30" s="99" t="s">
        <v>226</v>
      </c>
      <c r="C30" s="108">
        <v>8</v>
      </c>
      <c r="D30" s="109">
        <v>955774219</v>
      </c>
      <c r="E30" s="109">
        <v>233150000</v>
      </c>
    </row>
    <row r="31" spans="1:5" ht="15.75" thickBot="1">
      <c r="A31" s="105" t="s">
        <v>114</v>
      </c>
      <c r="B31" s="106"/>
      <c r="C31" s="96">
        <v>147</v>
      </c>
      <c r="D31" s="31">
        <f>SUM(D27:D30)</f>
        <v>5155976421</v>
      </c>
      <c r="E31" s="82">
        <f>SUM(E27:E30)</f>
        <v>1931566759</v>
      </c>
    </row>
    <row r="32" spans="1:5" ht="15.75">
      <c r="A32" s="107" t="s">
        <v>235</v>
      </c>
      <c r="B32" s="107"/>
      <c r="C32" s="107"/>
      <c r="D32" s="107"/>
      <c r="E32" s="33"/>
    </row>
    <row r="33" spans="1:5" ht="15.75">
      <c r="A33" s="97"/>
      <c r="B33" s="33"/>
      <c r="C33" s="33"/>
      <c r="D33" s="33"/>
      <c r="E33" s="33"/>
    </row>
    <row r="34" spans="1:5" ht="15.75">
      <c r="A34" s="97"/>
      <c r="B34" s="33"/>
      <c r="C34" s="33"/>
      <c r="D34" s="33"/>
      <c r="E34" s="33"/>
    </row>
    <row r="35" spans="1:5" ht="15.75">
      <c r="A35" s="33"/>
      <c r="B35" s="33"/>
      <c r="C35" s="33"/>
      <c r="D35" s="33"/>
      <c r="E35" s="33"/>
    </row>
    <row r="36" spans="1:5" ht="15.75">
      <c r="A36" s="33"/>
      <c r="B36" s="33"/>
      <c r="C36" s="33"/>
      <c r="D36" s="33"/>
      <c r="E36" s="33"/>
    </row>
    <row r="37" spans="1:5" ht="15.75">
      <c r="A37" s="33"/>
      <c r="B37" s="33"/>
      <c r="C37" s="33"/>
      <c r="D37" s="33"/>
      <c r="E37" s="33"/>
    </row>
    <row r="38" spans="1:5" ht="15.75">
      <c r="A38" s="33"/>
      <c r="B38" s="33"/>
      <c r="C38" s="33"/>
      <c r="D38" s="33"/>
      <c r="E38" s="33"/>
    </row>
    <row r="39" spans="1:5" ht="15.75">
      <c r="A39" s="101" t="s">
        <v>237</v>
      </c>
      <c r="B39" s="101"/>
      <c r="C39" s="101"/>
      <c r="D39" s="101"/>
      <c r="E39" s="101"/>
    </row>
    <row r="40" spans="1:5" ht="15.75">
      <c r="A40" s="101" t="s">
        <v>220</v>
      </c>
      <c r="B40" s="101"/>
      <c r="C40" s="101"/>
      <c r="D40" s="101"/>
      <c r="E40" s="101"/>
    </row>
    <row r="41" spans="1:5" ht="16.5" thickBot="1">
      <c r="A41" s="33"/>
      <c r="B41" s="33"/>
      <c r="C41" s="33"/>
      <c r="D41" s="33"/>
      <c r="E41" s="33"/>
    </row>
    <row r="42" spans="1:5" ht="16.5" thickBot="1">
      <c r="A42" s="88" t="s">
        <v>62</v>
      </c>
      <c r="B42" s="89" t="s">
        <v>238</v>
      </c>
      <c r="C42" s="89" t="s">
        <v>94</v>
      </c>
      <c r="D42" s="89" t="s">
        <v>95</v>
      </c>
      <c r="E42" s="89" t="s">
        <v>96</v>
      </c>
    </row>
    <row r="43" spans="1:5" ht="15.75" thickBot="1">
      <c r="A43" s="98">
        <v>1</v>
      </c>
      <c r="B43" s="108" t="s">
        <v>127</v>
      </c>
      <c r="C43" s="108">
        <v>8</v>
      </c>
      <c r="D43" s="109">
        <v>1314955000</v>
      </c>
      <c r="E43" s="109">
        <v>477755000</v>
      </c>
    </row>
    <row r="44" spans="1:5" ht="15.75" thickBot="1">
      <c r="A44" s="98">
        <v>2</v>
      </c>
      <c r="B44" s="108" t="s">
        <v>44</v>
      </c>
      <c r="C44" s="108">
        <v>4</v>
      </c>
      <c r="D44" s="109">
        <v>1268308594</v>
      </c>
      <c r="E44" s="109">
        <v>254000000</v>
      </c>
    </row>
    <row r="45" spans="1:5" ht="15.75" thickBot="1">
      <c r="A45" s="98">
        <v>3</v>
      </c>
      <c r="B45" s="108" t="s">
        <v>125</v>
      </c>
      <c r="C45" s="108">
        <v>21</v>
      </c>
      <c r="D45" s="109">
        <v>736518000</v>
      </c>
      <c r="E45" s="109">
        <v>238293000</v>
      </c>
    </row>
    <row r="46" spans="1:5" ht="15.75" thickBot="1">
      <c r="A46" s="98">
        <v>4</v>
      </c>
      <c r="B46" s="108" t="s">
        <v>45</v>
      </c>
      <c r="C46" s="108">
        <v>8</v>
      </c>
      <c r="D46" s="109">
        <v>558067500</v>
      </c>
      <c r="E46" s="109">
        <v>92830000</v>
      </c>
    </row>
    <row r="47" spans="1:5" ht="15.75" thickBot="1">
      <c r="A47" s="98">
        <v>5</v>
      </c>
      <c r="B47" s="108" t="s">
        <v>123</v>
      </c>
      <c r="C47" s="108">
        <v>36</v>
      </c>
      <c r="D47" s="109">
        <v>536819452</v>
      </c>
      <c r="E47" s="109">
        <v>422264752</v>
      </c>
    </row>
    <row r="48" spans="1:5" ht="15.75" thickBot="1">
      <c r="A48" s="98">
        <v>6</v>
      </c>
      <c r="B48" s="108" t="s">
        <v>46</v>
      </c>
      <c r="C48" s="108">
        <v>1</v>
      </c>
      <c r="D48" s="109">
        <v>250000000</v>
      </c>
      <c r="E48" s="109">
        <v>250000000</v>
      </c>
    </row>
    <row r="49" spans="1:5" ht="15.75" thickBot="1">
      <c r="A49" s="98">
        <v>7</v>
      </c>
      <c r="B49" s="108" t="s">
        <v>47</v>
      </c>
      <c r="C49" s="108">
        <v>5</v>
      </c>
      <c r="D49" s="109">
        <v>156415625</v>
      </c>
      <c r="E49" s="109">
        <v>38753507</v>
      </c>
    </row>
    <row r="50" spans="1:5" ht="15.75" thickBot="1">
      <c r="A50" s="98">
        <v>8</v>
      </c>
      <c r="B50" s="108" t="s">
        <v>124</v>
      </c>
      <c r="C50" s="108">
        <v>16</v>
      </c>
      <c r="D50" s="109">
        <v>97710000</v>
      </c>
      <c r="E50" s="109">
        <v>53932000</v>
      </c>
    </row>
    <row r="51" spans="1:5" ht="15.75" thickBot="1">
      <c r="A51" s="98">
        <v>9</v>
      </c>
      <c r="B51" s="108" t="s">
        <v>130</v>
      </c>
      <c r="C51" s="108">
        <v>15</v>
      </c>
      <c r="D51" s="109">
        <v>52720000</v>
      </c>
      <c r="E51" s="109">
        <v>26095000</v>
      </c>
    </row>
    <row r="52" spans="1:5" ht="15.75" thickBot="1">
      <c r="A52" s="98">
        <v>10</v>
      </c>
      <c r="B52" s="108" t="s">
        <v>134</v>
      </c>
      <c r="C52" s="108">
        <v>5</v>
      </c>
      <c r="D52" s="109">
        <v>52125250</v>
      </c>
      <c r="E52" s="109">
        <v>11281500</v>
      </c>
    </row>
    <row r="53" spans="1:5" ht="15.75" thickBot="1">
      <c r="A53" s="98">
        <v>11</v>
      </c>
      <c r="B53" s="108" t="s">
        <v>126</v>
      </c>
      <c r="C53" s="108">
        <v>7</v>
      </c>
      <c r="D53" s="109">
        <v>39300000</v>
      </c>
      <c r="E53" s="109">
        <v>8400000</v>
      </c>
    </row>
    <row r="54" spans="1:5" ht="15.75" thickBot="1">
      <c r="A54" s="98">
        <v>12</v>
      </c>
      <c r="B54" s="108" t="s">
        <v>48</v>
      </c>
      <c r="C54" s="108">
        <v>2</v>
      </c>
      <c r="D54" s="109">
        <v>25000000</v>
      </c>
      <c r="E54" s="109">
        <v>15500000</v>
      </c>
    </row>
    <row r="55" spans="1:5" ht="15.75" thickBot="1">
      <c r="A55" s="98">
        <v>13</v>
      </c>
      <c r="B55" s="108" t="s">
        <v>136</v>
      </c>
      <c r="C55" s="108">
        <v>1</v>
      </c>
      <c r="D55" s="109">
        <v>17000000</v>
      </c>
      <c r="E55" s="109">
        <v>15000000</v>
      </c>
    </row>
    <row r="56" spans="1:5" ht="15.75" thickBot="1">
      <c r="A56" s="98">
        <v>14</v>
      </c>
      <c r="B56" s="108" t="s">
        <v>49</v>
      </c>
      <c r="C56" s="108">
        <v>1</v>
      </c>
      <c r="D56" s="109">
        <v>16000000</v>
      </c>
      <c r="E56" s="109">
        <v>10000000</v>
      </c>
    </row>
    <row r="57" spans="1:5" ht="15.75" thickBot="1">
      <c r="A57" s="98">
        <v>15</v>
      </c>
      <c r="B57" s="108" t="s">
        <v>50</v>
      </c>
      <c r="C57" s="108">
        <v>1</v>
      </c>
      <c r="D57" s="109">
        <v>10000000</v>
      </c>
      <c r="E57" s="109">
        <v>3600000</v>
      </c>
    </row>
    <row r="58" spans="1:5" ht="15.75" thickBot="1">
      <c r="A58" s="98">
        <v>16</v>
      </c>
      <c r="B58" s="108" t="s">
        <v>129</v>
      </c>
      <c r="C58" s="108">
        <v>2</v>
      </c>
      <c r="D58" s="109">
        <v>6200000</v>
      </c>
      <c r="E58" s="109">
        <v>2020000</v>
      </c>
    </row>
    <row r="59" spans="1:5" ht="15.75" thickBot="1">
      <c r="A59" s="98">
        <v>17</v>
      </c>
      <c r="B59" s="108" t="s">
        <v>51</v>
      </c>
      <c r="C59" s="108">
        <v>1</v>
      </c>
      <c r="D59" s="109">
        <v>6000000</v>
      </c>
      <c r="E59" s="108" t="s">
        <v>227</v>
      </c>
    </row>
    <row r="60" spans="1:5" ht="15.75" thickBot="1">
      <c r="A60" s="98">
        <v>18</v>
      </c>
      <c r="B60" s="108" t="s">
        <v>52</v>
      </c>
      <c r="C60" s="108">
        <v>1</v>
      </c>
      <c r="D60" s="109">
        <v>6000000</v>
      </c>
      <c r="E60" s="109">
        <v>6000000</v>
      </c>
    </row>
    <row r="61" spans="1:5" ht="15.75" thickBot="1">
      <c r="A61" s="98">
        <v>19</v>
      </c>
      <c r="B61" s="108" t="s">
        <v>53</v>
      </c>
      <c r="C61" s="108">
        <v>1</v>
      </c>
      <c r="D61" s="109">
        <v>1500000</v>
      </c>
      <c r="E61" s="109">
        <v>1500000</v>
      </c>
    </row>
    <row r="62" spans="1:5" ht="15.75" thickBot="1">
      <c r="A62" s="98">
        <v>20</v>
      </c>
      <c r="B62" s="108" t="s">
        <v>54</v>
      </c>
      <c r="C62" s="108">
        <v>1</v>
      </c>
      <c r="D62" s="109">
        <v>1500000</v>
      </c>
      <c r="E62" s="109">
        <v>1500000</v>
      </c>
    </row>
    <row r="63" spans="1:5" ht="15.75" thickBot="1">
      <c r="A63" s="98">
        <v>21</v>
      </c>
      <c r="B63" s="108" t="s">
        <v>128</v>
      </c>
      <c r="C63" s="108">
        <v>1</v>
      </c>
      <c r="D63" s="109">
        <v>1000000</v>
      </c>
      <c r="E63" s="109">
        <v>1000000</v>
      </c>
    </row>
    <row r="64" spans="1:5" ht="15.75" thickBot="1">
      <c r="A64" s="98">
        <v>22</v>
      </c>
      <c r="B64" s="108" t="s">
        <v>228</v>
      </c>
      <c r="C64" s="108">
        <v>1</v>
      </c>
      <c r="D64" s="109">
        <v>700000</v>
      </c>
      <c r="E64" s="109">
        <v>180000</v>
      </c>
    </row>
    <row r="65" spans="1:5" ht="15.75" thickBot="1">
      <c r="A65" s="98">
        <v>23</v>
      </c>
      <c r="B65" s="108" t="s">
        <v>135</v>
      </c>
      <c r="C65" s="108">
        <v>2</v>
      </c>
      <c r="D65" s="109">
        <v>675000</v>
      </c>
      <c r="E65" s="109">
        <v>675000</v>
      </c>
    </row>
    <row r="66" spans="1:5" ht="15.75" thickBot="1">
      <c r="A66" s="98">
        <v>24</v>
      </c>
      <c r="B66" s="108" t="s">
        <v>55</v>
      </c>
      <c r="C66" s="108">
        <v>1</v>
      </c>
      <c r="D66" s="109">
        <v>500000</v>
      </c>
      <c r="E66" s="109">
        <v>200000</v>
      </c>
    </row>
    <row r="67" spans="1:5" ht="15.75" thickBot="1">
      <c r="A67" s="98">
        <v>25</v>
      </c>
      <c r="B67" s="108" t="s">
        <v>133</v>
      </c>
      <c r="C67" s="108">
        <v>2</v>
      </c>
      <c r="D67" s="109">
        <v>498000</v>
      </c>
      <c r="E67" s="109">
        <v>498000</v>
      </c>
    </row>
    <row r="68" spans="1:5" ht="15.75" thickBot="1">
      <c r="A68" s="98">
        <v>26</v>
      </c>
      <c r="B68" s="108" t="s">
        <v>131</v>
      </c>
      <c r="C68" s="108">
        <v>2</v>
      </c>
      <c r="D68" s="109">
        <v>444000</v>
      </c>
      <c r="E68" s="109">
        <v>269000</v>
      </c>
    </row>
    <row r="69" spans="1:5" ht="15.75" thickBot="1">
      <c r="A69" s="98">
        <v>27</v>
      </c>
      <c r="B69" s="108" t="s">
        <v>137</v>
      </c>
      <c r="C69" s="108">
        <v>1</v>
      </c>
      <c r="D69" s="109">
        <v>20000</v>
      </c>
      <c r="E69" s="109">
        <v>20000</v>
      </c>
    </row>
    <row r="70" spans="1:5" ht="15.75" thickBot="1">
      <c r="A70" s="105" t="s">
        <v>114</v>
      </c>
      <c r="B70" s="106"/>
      <c r="C70" s="96">
        <v>147</v>
      </c>
      <c r="D70" s="5">
        <f>SUM(D43:D69)</f>
        <v>5155976421</v>
      </c>
      <c r="E70" s="6">
        <f>SUM(E43:E69)</f>
        <v>1931566759</v>
      </c>
    </row>
    <row r="71" spans="1:5" ht="15.75">
      <c r="A71" s="107" t="s">
        <v>235</v>
      </c>
      <c r="B71" s="107"/>
      <c r="C71" s="107"/>
      <c r="D71" s="107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101" t="s">
        <v>246</v>
      </c>
      <c r="B73" s="101"/>
      <c r="C73" s="101"/>
      <c r="D73" s="101"/>
      <c r="E73" s="101"/>
    </row>
    <row r="74" spans="1:5" ht="15.75">
      <c r="A74" s="101" t="s">
        <v>220</v>
      </c>
      <c r="B74" s="101"/>
      <c r="C74" s="101"/>
      <c r="D74" s="101"/>
      <c r="E74" s="101"/>
    </row>
    <row r="75" spans="1:5" ht="16.5" thickBot="1">
      <c r="A75" s="33"/>
      <c r="B75" s="33"/>
      <c r="C75" s="33"/>
      <c r="D75" s="33"/>
      <c r="E75" s="33"/>
    </row>
    <row r="76" spans="1:5" ht="16.5" thickBot="1">
      <c r="A76" s="88" t="s">
        <v>62</v>
      </c>
      <c r="B76" s="89" t="s">
        <v>217</v>
      </c>
      <c r="C76" s="89" t="s">
        <v>94</v>
      </c>
      <c r="D76" s="89" t="s">
        <v>95</v>
      </c>
      <c r="E76" s="89" t="s">
        <v>96</v>
      </c>
    </row>
    <row r="77" spans="1:5" ht="15.75" thickBot="1">
      <c r="A77" s="98">
        <v>1</v>
      </c>
      <c r="B77" s="92" t="s">
        <v>153</v>
      </c>
      <c r="C77" s="108">
        <v>4</v>
      </c>
      <c r="D77" s="109">
        <v>2080108594</v>
      </c>
      <c r="E77" s="109">
        <v>475000000</v>
      </c>
    </row>
    <row r="78" spans="1:5" ht="15.75" thickBot="1">
      <c r="A78" s="98">
        <v>2</v>
      </c>
      <c r="B78" s="92" t="s">
        <v>239</v>
      </c>
      <c r="C78" s="108">
        <v>1</v>
      </c>
      <c r="D78" s="109">
        <v>1299000000</v>
      </c>
      <c r="E78" s="109">
        <v>466000000</v>
      </c>
    </row>
    <row r="79" spans="1:5" ht="15.75" thickBot="1">
      <c r="A79" s="98">
        <v>3</v>
      </c>
      <c r="B79" s="92" t="s">
        <v>154</v>
      </c>
      <c r="C79" s="108">
        <v>37</v>
      </c>
      <c r="D79" s="109">
        <v>530680000</v>
      </c>
      <c r="E79" s="109">
        <v>515135000</v>
      </c>
    </row>
    <row r="80" spans="1:5" ht="15.75" thickBot="1">
      <c r="A80" s="98">
        <v>4</v>
      </c>
      <c r="B80" s="92" t="s">
        <v>164</v>
      </c>
      <c r="C80" s="108">
        <v>1</v>
      </c>
      <c r="D80" s="109">
        <v>298437500</v>
      </c>
      <c r="E80" s="109">
        <v>20000000</v>
      </c>
    </row>
    <row r="81" spans="1:5" ht="15.75" thickBot="1">
      <c r="A81" s="98">
        <v>5</v>
      </c>
      <c r="B81" s="92" t="s">
        <v>155</v>
      </c>
      <c r="C81" s="108">
        <v>16</v>
      </c>
      <c r="D81" s="109">
        <v>248104752</v>
      </c>
      <c r="E81" s="109">
        <v>202724752</v>
      </c>
    </row>
    <row r="82" spans="1:5" ht="15.75" thickBot="1">
      <c r="A82" s="98">
        <v>6</v>
      </c>
      <c r="B82" s="92" t="s">
        <v>240</v>
      </c>
      <c r="C82" s="108">
        <v>17</v>
      </c>
      <c r="D82" s="109">
        <v>190700000</v>
      </c>
      <c r="E82" s="109">
        <v>62968507</v>
      </c>
    </row>
    <row r="83" spans="1:5" ht="15.75" thickBot="1">
      <c r="A83" s="98">
        <v>7</v>
      </c>
      <c r="B83" s="92" t="s">
        <v>166</v>
      </c>
      <c r="C83" s="108">
        <v>4</v>
      </c>
      <c r="D83" s="109">
        <v>95400000</v>
      </c>
      <c r="E83" s="109">
        <v>19400000</v>
      </c>
    </row>
    <row r="84" spans="1:5" ht="15.75" thickBot="1">
      <c r="A84" s="98">
        <v>8</v>
      </c>
      <c r="B84" s="92" t="s">
        <v>241</v>
      </c>
      <c r="C84" s="108">
        <v>9</v>
      </c>
      <c r="D84" s="109">
        <v>82735400</v>
      </c>
      <c r="E84" s="109">
        <v>27300000</v>
      </c>
    </row>
    <row r="85" spans="1:5" ht="15.75" thickBot="1">
      <c r="A85" s="98">
        <v>9</v>
      </c>
      <c r="B85" s="92" t="s">
        <v>56</v>
      </c>
      <c r="C85" s="108">
        <v>10</v>
      </c>
      <c r="D85" s="109">
        <v>82500000</v>
      </c>
      <c r="E85" s="109">
        <v>32000000</v>
      </c>
    </row>
    <row r="86" spans="1:5" ht="15.75" thickBot="1">
      <c r="A86" s="98">
        <v>10</v>
      </c>
      <c r="B86" s="92" t="s">
        <v>174</v>
      </c>
      <c r="C86" s="108">
        <v>10</v>
      </c>
      <c r="D86" s="109">
        <v>69548750</v>
      </c>
      <c r="E86" s="109">
        <v>22690000</v>
      </c>
    </row>
    <row r="87" spans="1:5" ht="15.75" thickBot="1">
      <c r="A87" s="98">
        <v>11</v>
      </c>
      <c r="B87" s="92" t="s">
        <v>181</v>
      </c>
      <c r="C87" s="108">
        <v>4</v>
      </c>
      <c r="D87" s="109">
        <v>45700000</v>
      </c>
      <c r="E87" s="109">
        <v>8000000</v>
      </c>
    </row>
    <row r="88" spans="1:5" ht="15.75" thickBot="1">
      <c r="A88" s="98">
        <v>12</v>
      </c>
      <c r="B88" s="92" t="s">
        <v>183</v>
      </c>
      <c r="C88" s="108">
        <v>1</v>
      </c>
      <c r="D88" s="109">
        <v>29000000</v>
      </c>
      <c r="E88" s="109">
        <v>17000000</v>
      </c>
    </row>
    <row r="89" spans="1:5" ht="15.75" thickBot="1">
      <c r="A89" s="98">
        <v>13</v>
      </c>
      <c r="B89" s="92" t="s">
        <v>163</v>
      </c>
      <c r="C89" s="108">
        <v>3</v>
      </c>
      <c r="D89" s="109">
        <v>19200000</v>
      </c>
      <c r="E89" s="109">
        <v>3000000</v>
      </c>
    </row>
    <row r="90" spans="1:5" ht="15.75" thickBot="1">
      <c r="A90" s="98">
        <v>14</v>
      </c>
      <c r="B90" s="92" t="s">
        <v>178</v>
      </c>
      <c r="C90" s="108">
        <v>2</v>
      </c>
      <c r="D90" s="109">
        <v>17900000</v>
      </c>
      <c r="E90" s="109">
        <v>15410000</v>
      </c>
    </row>
    <row r="91" spans="1:5" ht="15.75" thickBot="1">
      <c r="A91" s="98">
        <v>15</v>
      </c>
      <c r="B91" s="92" t="s">
        <v>229</v>
      </c>
      <c r="C91" s="108">
        <v>1</v>
      </c>
      <c r="D91" s="109">
        <v>16000000</v>
      </c>
      <c r="E91" s="109">
        <v>10592000</v>
      </c>
    </row>
    <row r="92" spans="1:5" ht="15.75" thickBot="1">
      <c r="A92" s="98">
        <v>16</v>
      </c>
      <c r="B92" s="92" t="s">
        <v>242</v>
      </c>
      <c r="C92" s="108">
        <v>9</v>
      </c>
      <c r="D92" s="109">
        <v>15350800</v>
      </c>
      <c r="E92" s="109">
        <v>10781500</v>
      </c>
    </row>
    <row r="93" spans="1:5" ht="15.75" thickBot="1">
      <c r="A93" s="98">
        <v>17</v>
      </c>
      <c r="B93" s="92" t="s">
        <v>162</v>
      </c>
      <c r="C93" s="108">
        <v>2</v>
      </c>
      <c r="D93" s="109">
        <v>8000000</v>
      </c>
      <c r="E93" s="109">
        <v>6000000</v>
      </c>
    </row>
    <row r="94" spans="1:5" ht="15.75" thickBot="1">
      <c r="A94" s="98">
        <v>18</v>
      </c>
      <c r="B94" s="92" t="s">
        <v>243</v>
      </c>
      <c r="C94" s="108">
        <v>1</v>
      </c>
      <c r="D94" s="109">
        <v>5000000</v>
      </c>
      <c r="E94" s="109">
        <v>5000000</v>
      </c>
    </row>
    <row r="95" spans="1:5" ht="15.75" thickBot="1">
      <c r="A95" s="98">
        <v>19</v>
      </c>
      <c r="B95" s="92" t="s">
        <v>200</v>
      </c>
      <c r="C95" s="108">
        <v>1</v>
      </c>
      <c r="D95" s="109">
        <v>4700000</v>
      </c>
      <c r="E95" s="109">
        <v>4700000</v>
      </c>
    </row>
    <row r="96" spans="1:5" ht="15.75" thickBot="1">
      <c r="A96" s="98">
        <v>20</v>
      </c>
      <c r="B96" s="92" t="s">
        <v>165</v>
      </c>
      <c r="C96" s="108">
        <v>1</v>
      </c>
      <c r="D96" s="109">
        <v>4515625</v>
      </c>
      <c r="E96" s="109">
        <v>1625000</v>
      </c>
    </row>
    <row r="97" spans="1:5" ht="15.75" thickBot="1">
      <c r="A97" s="98">
        <v>21</v>
      </c>
      <c r="B97" s="92" t="s">
        <v>201</v>
      </c>
      <c r="C97" s="108">
        <v>1</v>
      </c>
      <c r="D97" s="109">
        <v>3200000</v>
      </c>
      <c r="E97" s="109">
        <v>20000</v>
      </c>
    </row>
    <row r="98" spans="1:5" ht="15.75" thickBot="1">
      <c r="A98" s="98">
        <v>22</v>
      </c>
      <c r="B98" s="92" t="s">
        <v>157</v>
      </c>
      <c r="C98" s="108">
        <v>3</v>
      </c>
      <c r="D98" s="109">
        <v>2600000</v>
      </c>
      <c r="E98" s="109">
        <v>1750000</v>
      </c>
    </row>
    <row r="99" spans="1:5" ht="15.75" thickBot="1">
      <c r="A99" s="98">
        <v>23</v>
      </c>
      <c r="B99" s="92" t="s">
        <v>170</v>
      </c>
      <c r="C99" s="108">
        <v>1</v>
      </c>
      <c r="D99" s="109">
        <v>2000000</v>
      </c>
      <c r="E99" s="108" t="s">
        <v>227</v>
      </c>
    </row>
    <row r="100" spans="1:5" ht="15.75" thickBot="1">
      <c r="A100" s="98">
        <v>24</v>
      </c>
      <c r="B100" s="92" t="s">
        <v>259</v>
      </c>
      <c r="C100" s="108">
        <v>1</v>
      </c>
      <c r="D100" s="109">
        <v>1500000</v>
      </c>
      <c r="E100" s="109">
        <v>1500000</v>
      </c>
    </row>
    <row r="101" spans="1:5" ht="15.75" thickBot="1">
      <c r="A101" s="98">
        <v>25</v>
      </c>
      <c r="B101" s="92" t="s">
        <v>244</v>
      </c>
      <c r="C101" s="108">
        <v>1</v>
      </c>
      <c r="D101" s="109">
        <v>1400000</v>
      </c>
      <c r="E101" s="109">
        <v>1400000</v>
      </c>
    </row>
    <row r="102" spans="1:5" ht="15.75" thickBot="1">
      <c r="A102" s="98">
        <v>26</v>
      </c>
      <c r="B102" s="92" t="s">
        <v>203</v>
      </c>
      <c r="C102" s="108">
        <v>1</v>
      </c>
      <c r="D102" s="109">
        <v>1250000</v>
      </c>
      <c r="E102" s="109">
        <v>125000</v>
      </c>
    </row>
    <row r="103" spans="1:5" ht="15.75" thickBot="1">
      <c r="A103" s="98">
        <v>27</v>
      </c>
      <c r="B103" s="92" t="s">
        <v>185</v>
      </c>
      <c r="C103" s="108">
        <v>3</v>
      </c>
      <c r="D103" s="109">
        <v>1200000</v>
      </c>
      <c r="E103" s="109">
        <v>1200000</v>
      </c>
    </row>
    <row r="104" spans="1:5" ht="15.75" thickBot="1">
      <c r="A104" s="98">
        <v>28</v>
      </c>
      <c r="B104" s="92" t="s">
        <v>207</v>
      </c>
      <c r="C104" s="108">
        <v>1</v>
      </c>
      <c r="D104" s="109">
        <v>125000</v>
      </c>
      <c r="E104" s="109">
        <v>125000</v>
      </c>
    </row>
    <row r="105" spans="1:5" ht="15.75" thickBot="1">
      <c r="A105" s="98">
        <v>29</v>
      </c>
      <c r="B105" s="92" t="s">
        <v>245</v>
      </c>
      <c r="C105" s="108">
        <v>1</v>
      </c>
      <c r="D105" s="109">
        <v>120000</v>
      </c>
      <c r="E105" s="109">
        <v>120000</v>
      </c>
    </row>
    <row r="106" spans="1:5" ht="15.75" thickBot="1">
      <c r="A106" s="105" t="s">
        <v>114</v>
      </c>
      <c r="B106" s="106"/>
      <c r="C106" s="96">
        <v>147</v>
      </c>
      <c r="D106" s="5">
        <f>SUM(D77:D105)</f>
        <v>5155976421</v>
      </c>
      <c r="E106" s="6">
        <f>SUM(E77:E105)</f>
        <v>1931566759</v>
      </c>
    </row>
    <row r="107" spans="1:5" ht="15.75">
      <c r="A107" s="107" t="s">
        <v>235</v>
      </c>
      <c r="B107" s="107"/>
      <c r="C107" s="107"/>
      <c r="D107" s="107"/>
      <c r="E107" s="33"/>
    </row>
    <row r="108" spans="1:5" ht="15.75">
      <c r="A108" s="97"/>
      <c r="B108" s="33"/>
      <c r="C108" s="33"/>
      <c r="D108" s="33"/>
      <c r="E108" s="33"/>
    </row>
    <row r="109" spans="1:5" ht="15.75">
      <c r="A109" s="101" t="s">
        <v>254</v>
      </c>
      <c r="B109" s="101"/>
      <c r="C109" s="101"/>
      <c r="D109" s="101"/>
      <c r="E109" s="101"/>
    </row>
    <row r="110" spans="1:5" ht="15.75">
      <c r="A110" s="101" t="s">
        <v>220</v>
      </c>
      <c r="B110" s="101"/>
      <c r="C110" s="101"/>
      <c r="D110" s="101"/>
      <c r="E110" s="101"/>
    </row>
    <row r="111" spans="1:5" ht="16.5" thickBot="1">
      <c r="A111" s="33"/>
      <c r="B111" s="33"/>
      <c r="C111" s="33"/>
      <c r="D111" s="33"/>
      <c r="E111" s="33"/>
    </row>
    <row r="112" spans="1:5" ht="16.5" thickBot="1">
      <c r="A112" s="88" t="s">
        <v>62</v>
      </c>
      <c r="B112" s="89" t="s">
        <v>93</v>
      </c>
      <c r="C112" s="89" t="s">
        <v>230</v>
      </c>
      <c r="D112" s="89" t="s">
        <v>231</v>
      </c>
      <c r="E112" s="89" t="s">
        <v>232</v>
      </c>
    </row>
    <row r="113" spans="1:5" ht="16.5" thickBot="1">
      <c r="A113" s="103" t="s">
        <v>63</v>
      </c>
      <c r="B113" s="90" t="s">
        <v>221</v>
      </c>
      <c r="C113" s="90">
        <v>36</v>
      </c>
      <c r="D113" s="3">
        <f>SUM(D114:D117)</f>
        <v>245365018</v>
      </c>
      <c r="E113" s="91">
        <v>90086660</v>
      </c>
    </row>
    <row r="114" spans="1:5" ht="15" customHeight="1" thickBot="1">
      <c r="A114" s="102"/>
      <c r="B114" s="92" t="s">
        <v>101</v>
      </c>
      <c r="C114" s="93">
        <v>14</v>
      </c>
      <c r="D114" s="94">
        <v>134825000</v>
      </c>
      <c r="E114" s="94">
        <v>18023000</v>
      </c>
    </row>
    <row r="115" spans="1:5" ht="15" customHeight="1" thickBot="1">
      <c r="A115" s="102"/>
      <c r="B115" s="92" t="s">
        <v>100</v>
      </c>
      <c r="C115" s="93">
        <v>17</v>
      </c>
      <c r="D115" s="94">
        <v>81770000</v>
      </c>
      <c r="E115" s="94">
        <v>51473642</v>
      </c>
    </row>
    <row r="116" spans="1:5" ht="15" customHeight="1" thickBot="1">
      <c r="A116" s="102"/>
      <c r="B116" s="92" t="s">
        <v>102</v>
      </c>
      <c r="C116" s="93">
        <v>3</v>
      </c>
      <c r="D116" s="94">
        <v>8250000</v>
      </c>
      <c r="E116" s="94">
        <v>4070000</v>
      </c>
    </row>
    <row r="117" spans="1:5" ht="15" customHeight="1" thickBot="1">
      <c r="A117" s="104"/>
      <c r="B117" s="92" t="s">
        <v>103</v>
      </c>
      <c r="C117" s="93">
        <v>2</v>
      </c>
      <c r="D117" s="94">
        <v>20520018</v>
      </c>
      <c r="E117" s="94">
        <v>16520018</v>
      </c>
    </row>
    <row r="118" spans="1:5" ht="16.5" thickBot="1">
      <c r="A118" s="103" t="s">
        <v>64</v>
      </c>
      <c r="B118" s="90" t="s">
        <v>250</v>
      </c>
      <c r="C118" s="90">
        <v>7</v>
      </c>
      <c r="D118" s="91">
        <v>11700000</v>
      </c>
      <c r="E118" s="91">
        <v>10060000</v>
      </c>
    </row>
    <row r="119" spans="1:5" ht="15" customHeight="1" thickBot="1">
      <c r="A119" s="102"/>
      <c r="B119" s="92" t="s">
        <v>105</v>
      </c>
      <c r="C119" s="93">
        <v>6</v>
      </c>
      <c r="D119" s="94">
        <v>11000000</v>
      </c>
      <c r="E119" s="94">
        <v>10060000</v>
      </c>
    </row>
    <row r="120" spans="1:5" ht="15.75" thickBot="1">
      <c r="A120" s="104"/>
      <c r="B120" s="92" t="s">
        <v>106</v>
      </c>
      <c r="C120" s="93">
        <v>1</v>
      </c>
      <c r="D120" s="94">
        <v>700000</v>
      </c>
      <c r="E120" s="92" t="s">
        <v>227</v>
      </c>
    </row>
    <row r="121" spans="1:5" ht="16.5" thickBot="1">
      <c r="A121" s="103" t="s">
        <v>65</v>
      </c>
      <c r="B121" s="90" t="s">
        <v>222</v>
      </c>
      <c r="C121" s="90">
        <v>6</v>
      </c>
      <c r="D121" s="91">
        <v>23258147</v>
      </c>
      <c r="E121" s="91">
        <v>28315868</v>
      </c>
    </row>
    <row r="122" spans="1:5" ht="15" customHeight="1" thickBot="1">
      <c r="A122" s="102"/>
      <c r="B122" s="92" t="s">
        <v>251</v>
      </c>
      <c r="C122" s="93">
        <v>3</v>
      </c>
      <c r="D122" s="94">
        <v>125000</v>
      </c>
      <c r="E122" s="94">
        <v>13712630</v>
      </c>
    </row>
    <row r="123" spans="1:5" ht="15" customHeight="1" thickBot="1">
      <c r="A123" s="102"/>
      <c r="B123" s="92" t="s">
        <v>109</v>
      </c>
      <c r="C123" s="93">
        <v>1</v>
      </c>
      <c r="D123" s="94">
        <v>11910000</v>
      </c>
      <c r="E123" s="94">
        <v>11910000</v>
      </c>
    </row>
    <row r="124" spans="1:5" ht="15" customHeight="1" thickBot="1">
      <c r="A124" s="104"/>
      <c r="B124" s="92" t="s">
        <v>112</v>
      </c>
      <c r="C124" s="93">
        <v>2</v>
      </c>
      <c r="D124" s="94">
        <v>11223147</v>
      </c>
      <c r="E124" s="94">
        <v>2693238</v>
      </c>
    </row>
    <row r="125" spans="1:5" ht="15.75" thickBot="1">
      <c r="A125" s="105" t="s">
        <v>114</v>
      </c>
      <c r="B125" s="106"/>
      <c r="C125" s="95">
        <v>49</v>
      </c>
      <c r="D125" s="5">
        <f>D113+D118+D121</f>
        <v>280323165</v>
      </c>
      <c r="E125" s="100">
        <v>128462528</v>
      </c>
    </row>
    <row r="126" spans="1:5" ht="15.75">
      <c r="A126" s="107" t="s">
        <v>235</v>
      </c>
      <c r="B126" s="107"/>
      <c r="C126" s="107"/>
      <c r="D126" s="107"/>
      <c r="E126" s="33"/>
    </row>
    <row r="127" spans="1:5" ht="15.75">
      <c r="A127" s="97"/>
      <c r="B127" s="33"/>
      <c r="C127" s="33"/>
      <c r="D127" s="33"/>
      <c r="E127" s="33"/>
    </row>
    <row r="128" spans="1:5" ht="15.75">
      <c r="A128" s="101" t="s">
        <v>255</v>
      </c>
      <c r="B128" s="101"/>
      <c r="C128" s="101"/>
      <c r="D128" s="101"/>
      <c r="E128" s="101"/>
    </row>
    <row r="129" spans="1:5" ht="15.75">
      <c r="A129" s="101" t="s">
        <v>220</v>
      </c>
      <c r="B129" s="101"/>
      <c r="C129" s="101"/>
      <c r="D129" s="101"/>
      <c r="E129" s="101"/>
    </row>
    <row r="130" spans="1:5" ht="16.5" thickBot="1">
      <c r="A130" s="33"/>
      <c r="B130" s="33"/>
      <c r="C130" s="33"/>
      <c r="D130" s="33"/>
      <c r="E130" s="33"/>
    </row>
    <row r="131" spans="1:5" ht="16.5" thickBot="1">
      <c r="A131" s="88" t="s">
        <v>62</v>
      </c>
      <c r="B131" s="89" t="s">
        <v>233</v>
      </c>
      <c r="C131" s="89" t="s">
        <v>248</v>
      </c>
      <c r="D131" s="89" t="s">
        <v>231</v>
      </c>
      <c r="E131" s="89" t="s">
        <v>232</v>
      </c>
    </row>
    <row r="132" spans="1:5" ht="15.75" thickBot="1">
      <c r="A132" s="98">
        <v>1</v>
      </c>
      <c r="B132" s="92" t="s">
        <v>124</v>
      </c>
      <c r="C132" s="108">
        <v>12</v>
      </c>
      <c r="D132" s="109">
        <v>22050000</v>
      </c>
      <c r="E132" s="109">
        <v>9273000</v>
      </c>
    </row>
    <row r="133" spans="1:5" ht="15.75" thickBot="1">
      <c r="A133" s="98">
        <v>2</v>
      </c>
      <c r="B133" s="92" t="s">
        <v>47</v>
      </c>
      <c r="C133" s="108">
        <v>1</v>
      </c>
      <c r="D133" s="109">
        <v>19500000</v>
      </c>
      <c r="E133" s="109">
        <v>7350000</v>
      </c>
    </row>
    <row r="134" spans="1:5" ht="15.75" thickBot="1">
      <c r="A134" s="98">
        <v>3</v>
      </c>
      <c r="B134" s="92" t="s">
        <v>57</v>
      </c>
      <c r="C134" s="108">
        <v>1</v>
      </c>
      <c r="D134" s="109">
        <v>15620018</v>
      </c>
      <c r="E134" s="109">
        <v>15620018</v>
      </c>
    </row>
    <row r="135" spans="1:5" ht="15.75" thickBot="1">
      <c r="A135" s="98">
        <v>4</v>
      </c>
      <c r="B135" s="92" t="s">
        <v>123</v>
      </c>
      <c r="C135" s="108">
        <v>10</v>
      </c>
      <c r="D135" s="109">
        <v>113622000</v>
      </c>
      <c r="E135" s="109">
        <v>20209300</v>
      </c>
    </row>
    <row r="136" spans="1:5" ht="15.75" thickBot="1">
      <c r="A136" s="98">
        <v>5</v>
      </c>
      <c r="B136" s="92" t="s">
        <v>126</v>
      </c>
      <c r="C136" s="108">
        <v>2</v>
      </c>
      <c r="D136" s="108" t="s">
        <v>234</v>
      </c>
      <c r="E136" s="109">
        <v>1520000</v>
      </c>
    </row>
    <row r="137" spans="1:5" ht="15.75" thickBot="1">
      <c r="A137" s="98">
        <v>6</v>
      </c>
      <c r="B137" s="92" t="s">
        <v>127</v>
      </c>
      <c r="C137" s="108">
        <v>2</v>
      </c>
      <c r="D137" s="109">
        <v>12759000</v>
      </c>
      <c r="E137" s="109">
        <v>12660000</v>
      </c>
    </row>
    <row r="138" spans="1:5" ht="15.75" thickBot="1">
      <c r="A138" s="98">
        <v>7</v>
      </c>
      <c r="B138" s="92" t="s">
        <v>58</v>
      </c>
      <c r="C138" s="108">
        <v>1</v>
      </c>
      <c r="D138" s="109">
        <v>6332147</v>
      </c>
      <c r="E138" s="109">
        <v>1198938</v>
      </c>
    </row>
    <row r="139" spans="1:5" ht="15.75" thickBot="1">
      <c r="A139" s="98">
        <v>8</v>
      </c>
      <c r="B139" s="92" t="s">
        <v>44</v>
      </c>
      <c r="C139" s="108">
        <v>2</v>
      </c>
      <c r="D139" s="109">
        <v>3000000</v>
      </c>
      <c r="E139" s="109">
        <v>8860000</v>
      </c>
    </row>
    <row r="140" spans="1:5" ht="15.75" thickBot="1">
      <c r="A140" s="98">
        <v>9</v>
      </c>
      <c r="B140" s="92" t="s">
        <v>125</v>
      </c>
      <c r="C140" s="108">
        <v>6</v>
      </c>
      <c r="D140" s="109">
        <v>45950000</v>
      </c>
      <c r="E140" s="109">
        <v>35900000</v>
      </c>
    </row>
    <row r="141" spans="1:5" ht="15.75" thickBot="1">
      <c r="A141" s="98">
        <v>10</v>
      </c>
      <c r="B141" s="92" t="s">
        <v>129</v>
      </c>
      <c r="C141" s="108">
        <v>2</v>
      </c>
      <c r="D141" s="109">
        <v>2750000</v>
      </c>
      <c r="E141" s="109">
        <v>3687630</v>
      </c>
    </row>
    <row r="142" spans="1:5" ht="15.75" thickBot="1">
      <c r="A142" s="98">
        <v>11</v>
      </c>
      <c r="B142" s="92" t="s">
        <v>50</v>
      </c>
      <c r="C142" s="108">
        <v>1</v>
      </c>
      <c r="D142" s="109">
        <v>20000000</v>
      </c>
      <c r="E142" s="108" t="s">
        <v>227</v>
      </c>
    </row>
    <row r="143" spans="1:5" ht="15.75" thickBot="1">
      <c r="A143" s="98">
        <v>12</v>
      </c>
      <c r="B143" s="92" t="s">
        <v>45</v>
      </c>
      <c r="C143" s="108">
        <v>1</v>
      </c>
      <c r="D143" s="109">
        <v>7600000</v>
      </c>
      <c r="E143" s="109">
        <v>4000000</v>
      </c>
    </row>
    <row r="144" spans="1:5" ht="15.75" thickBot="1">
      <c r="A144" s="98">
        <v>13</v>
      </c>
      <c r="B144" s="92" t="s">
        <v>131</v>
      </c>
      <c r="C144" s="108">
        <v>2</v>
      </c>
      <c r="D144" s="109">
        <v>4000000</v>
      </c>
      <c r="E144" s="109">
        <v>3400000</v>
      </c>
    </row>
    <row r="145" spans="1:5" ht="15.75" thickBot="1">
      <c r="A145" s="98">
        <v>14</v>
      </c>
      <c r="B145" s="92" t="s">
        <v>130</v>
      </c>
      <c r="C145" s="108">
        <v>5</v>
      </c>
      <c r="D145" s="109">
        <v>7140000</v>
      </c>
      <c r="E145" s="109">
        <v>4700000</v>
      </c>
    </row>
    <row r="146" spans="1:5" ht="15.75" thickBot="1">
      <c r="A146" s="98">
        <v>15</v>
      </c>
      <c r="B146" s="92" t="s">
        <v>247</v>
      </c>
      <c r="C146" s="108">
        <v>1</v>
      </c>
      <c r="D146" s="108" t="s">
        <v>234</v>
      </c>
      <c r="E146" s="109">
        <v>83642</v>
      </c>
    </row>
    <row r="147" spans="1:5" ht="15.75" thickBot="1">
      <c r="A147" s="105" t="s">
        <v>114</v>
      </c>
      <c r="B147" s="106"/>
      <c r="C147" s="96">
        <v>49</v>
      </c>
      <c r="D147" s="31">
        <f>SUM(D132:D146)</f>
        <v>280323165</v>
      </c>
      <c r="E147" s="110">
        <v>128462528</v>
      </c>
    </row>
    <row r="148" spans="1:5" ht="15.75">
      <c r="A148" s="107" t="s">
        <v>235</v>
      </c>
      <c r="B148" s="107"/>
      <c r="C148" s="107"/>
      <c r="D148" s="107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101" t="s">
        <v>249</v>
      </c>
      <c r="B157" s="101"/>
      <c r="C157" s="101"/>
      <c r="D157" s="101"/>
      <c r="E157" s="101"/>
    </row>
    <row r="158" spans="1:5" ht="15.75">
      <c r="A158" s="101" t="s">
        <v>220</v>
      </c>
      <c r="B158" s="101"/>
      <c r="C158" s="101"/>
      <c r="D158" s="101"/>
      <c r="E158" s="101"/>
    </row>
    <row r="159" spans="1:5" ht="16.5" thickBot="1">
      <c r="A159" s="33"/>
      <c r="B159" s="33"/>
      <c r="C159" s="33"/>
      <c r="D159" s="33"/>
      <c r="E159" s="33"/>
    </row>
    <row r="160" spans="1:5" ht="16.5" thickBot="1">
      <c r="A160" s="88" t="s">
        <v>62</v>
      </c>
      <c r="B160" s="89" t="s">
        <v>217</v>
      </c>
      <c r="C160" s="89" t="s">
        <v>248</v>
      </c>
      <c r="D160" s="89" t="s">
        <v>231</v>
      </c>
      <c r="E160" s="89" t="s">
        <v>232</v>
      </c>
    </row>
    <row r="161" spans="1:5" ht="15.75" thickBot="1">
      <c r="A161" s="98">
        <v>1</v>
      </c>
      <c r="B161" s="92" t="s">
        <v>162</v>
      </c>
      <c r="C161" s="108">
        <v>2</v>
      </c>
      <c r="D161" s="109">
        <v>21000000</v>
      </c>
      <c r="E161" s="109">
        <v>34000000</v>
      </c>
    </row>
    <row r="162" spans="1:5" ht="15.75" thickBot="1">
      <c r="A162" s="98">
        <v>2</v>
      </c>
      <c r="B162" s="92" t="s">
        <v>155</v>
      </c>
      <c r="C162" s="108">
        <v>12</v>
      </c>
      <c r="D162" s="109">
        <v>55620000</v>
      </c>
      <c r="E162" s="109">
        <v>26420000</v>
      </c>
    </row>
    <row r="163" spans="1:5" ht="15.75" thickBot="1">
      <c r="A163" s="98">
        <v>3</v>
      </c>
      <c r="B163" s="92" t="s">
        <v>240</v>
      </c>
      <c r="C163" s="108">
        <v>7</v>
      </c>
      <c r="D163" s="109">
        <v>3570000</v>
      </c>
      <c r="E163" s="109">
        <v>6883000</v>
      </c>
    </row>
    <row r="164" spans="1:5" ht="15.75" thickBot="1">
      <c r="A164" s="98">
        <v>4</v>
      </c>
      <c r="B164" s="92" t="s">
        <v>178</v>
      </c>
      <c r="C164" s="108">
        <v>1</v>
      </c>
      <c r="D164" s="109">
        <v>700000</v>
      </c>
      <c r="E164" s="108" t="s">
        <v>227</v>
      </c>
    </row>
    <row r="165" spans="1:5" ht="15.75" thickBot="1">
      <c r="A165" s="98">
        <v>5</v>
      </c>
      <c r="B165" s="92" t="s">
        <v>181</v>
      </c>
      <c r="C165" s="108">
        <v>1</v>
      </c>
      <c r="D165" s="109">
        <v>5000000</v>
      </c>
      <c r="E165" s="109">
        <v>1200000</v>
      </c>
    </row>
    <row r="166" spans="1:5" ht="15.75" thickBot="1">
      <c r="A166" s="98">
        <v>6</v>
      </c>
      <c r="B166" s="92" t="s">
        <v>185</v>
      </c>
      <c r="C166" s="108">
        <v>1</v>
      </c>
      <c r="D166" s="109">
        <v>849000</v>
      </c>
      <c r="E166" s="109">
        <v>750000</v>
      </c>
    </row>
    <row r="167" spans="1:5" ht="15.75" thickBot="1">
      <c r="A167" s="98">
        <v>7</v>
      </c>
      <c r="B167" s="92" t="s">
        <v>154</v>
      </c>
      <c r="C167" s="108">
        <v>5</v>
      </c>
      <c r="D167" s="109">
        <v>31227165</v>
      </c>
      <c r="E167" s="109">
        <v>18293956</v>
      </c>
    </row>
    <row r="168" spans="1:5" ht="15.75" thickBot="1">
      <c r="A168" s="98">
        <v>8</v>
      </c>
      <c r="B168" s="92" t="s">
        <v>241</v>
      </c>
      <c r="C168" s="108">
        <v>2</v>
      </c>
      <c r="D168" s="109">
        <v>21000000</v>
      </c>
      <c r="E168" s="109">
        <v>1000000</v>
      </c>
    </row>
    <row r="169" spans="1:5" ht="15.75" thickBot="1">
      <c r="A169" s="98">
        <v>9</v>
      </c>
      <c r="B169" s="92" t="s">
        <v>157</v>
      </c>
      <c r="C169" s="108">
        <v>6</v>
      </c>
      <c r="D169" s="109">
        <v>30641000</v>
      </c>
      <c r="E169" s="109">
        <v>15177942</v>
      </c>
    </row>
    <row r="170" spans="1:5" ht="15.75" thickBot="1">
      <c r="A170" s="98">
        <v>10</v>
      </c>
      <c r="B170" s="92" t="s">
        <v>242</v>
      </c>
      <c r="C170" s="108">
        <v>3</v>
      </c>
      <c r="D170" s="109">
        <v>1070000</v>
      </c>
      <c r="E170" s="109">
        <v>1240000</v>
      </c>
    </row>
    <row r="171" spans="1:5" ht="15.75" thickBot="1">
      <c r="A171" s="98">
        <v>11</v>
      </c>
      <c r="B171" s="92" t="s">
        <v>168</v>
      </c>
      <c r="C171" s="108">
        <v>2</v>
      </c>
      <c r="D171" s="109">
        <v>85536000</v>
      </c>
      <c r="E171" s="109">
        <v>800000</v>
      </c>
    </row>
    <row r="172" spans="1:5" ht="15.75" thickBot="1">
      <c r="A172" s="98">
        <v>12</v>
      </c>
      <c r="B172" s="92" t="s">
        <v>174</v>
      </c>
      <c r="C172" s="108">
        <v>2</v>
      </c>
      <c r="D172" s="109">
        <v>2000000</v>
      </c>
      <c r="E172" s="109">
        <v>1500000</v>
      </c>
    </row>
    <row r="173" spans="1:5" ht="15.75" thickBot="1">
      <c r="A173" s="98">
        <v>13</v>
      </c>
      <c r="B173" s="92" t="s">
        <v>177</v>
      </c>
      <c r="C173" s="108">
        <v>1</v>
      </c>
      <c r="D173" s="108" t="s">
        <v>234</v>
      </c>
      <c r="E173" s="109">
        <v>2887630</v>
      </c>
    </row>
    <row r="174" spans="1:5" ht="15.75" thickBot="1">
      <c r="A174" s="98">
        <v>14</v>
      </c>
      <c r="B174" s="92" t="s">
        <v>56</v>
      </c>
      <c r="C174" s="108">
        <v>1</v>
      </c>
      <c r="D174" s="109">
        <v>4000000</v>
      </c>
      <c r="E174" s="109">
        <v>2400000</v>
      </c>
    </row>
    <row r="175" spans="1:5" ht="15.75" thickBot="1">
      <c r="A175" s="98">
        <v>15</v>
      </c>
      <c r="B175" s="92" t="s">
        <v>170</v>
      </c>
      <c r="C175" s="108">
        <v>2</v>
      </c>
      <c r="D175" s="109">
        <v>6200000</v>
      </c>
      <c r="E175" s="109">
        <v>4000000</v>
      </c>
    </row>
    <row r="176" spans="1:5" ht="15.75" thickBot="1">
      <c r="A176" s="98">
        <v>16</v>
      </c>
      <c r="B176" s="92" t="s">
        <v>153</v>
      </c>
      <c r="C176" s="108">
        <v>1</v>
      </c>
      <c r="D176" s="109">
        <v>11910000</v>
      </c>
      <c r="E176" s="109">
        <v>11910000</v>
      </c>
    </row>
    <row r="177" spans="1:5" ht="15.75" thickBot="1">
      <c r="A177" s="105" t="s">
        <v>114</v>
      </c>
      <c r="B177" s="106"/>
      <c r="C177" s="95">
        <v>49</v>
      </c>
      <c r="D177" s="5">
        <f>SUM(D161:D176)</f>
        <v>280323165</v>
      </c>
      <c r="E177" s="100">
        <v>128462528</v>
      </c>
    </row>
    <row r="178" spans="1:5" ht="15.75">
      <c r="A178" s="107" t="s">
        <v>235</v>
      </c>
      <c r="B178" s="107"/>
      <c r="C178" s="107"/>
      <c r="D178" s="107"/>
      <c r="E178" s="33"/>
    </row>
  </sheetData>
  <sheetProtection/>
  <mergeCells count="34">
    <mergeCell ref="A71:D71"/>
    <mergeCell ref="A107:D107"/>
    <mergeCell ref="A126:D126"/>
    <mergeCell ref="A148:D148"/>
    <mergeCell ref="A178:D178"/>
    <mergeCell ref="A40:E40"/>
    <mergeCell ref="A5:A10"/>
    <mergeCell ref="A11:A13"/>
    <mergeCell ref="A23:E23"/>
    <mergeCell ref="A24:E24"/>
    <mergeCell ref="A31:B31"/>
    <mergeCell ref="A39:E39"/>
    <mergeCell ref="A14:A19"/>
    <mergeCell ref="A21:D21"/>
    <mergeCell ref="A32:D32"/>
    <mergeCell ref="A1:E1"/>
    <mergeCell ref="A2:E2"/>
    <mergeCell ref="A20:B20"/>
    <mergeCell ref="A113:A117"/>
    <mergeCell ref="A70:B70"/>
    <mergeCell ref="A73:E73"/>
    <mergeCell ref="A74:E74"/>
    <mergeCell ref="A106:B106"/>
    <mergeCell ref="A109:E109"/>
    <mergeCell ref="A110:E110"/>
    <mergeCell ref="A147:B147"/>
    <mergeCell ref="A157:E157"/>
    <mergeCell ref="A158:E158"/>
    <mergeCell ref="A177:B177"/>
    <mergeCell ref="A118:A120"/>
    <mergeCell ref="A125:B125"/>
    <mergeCell ref="A128:E128"/>
    <mergeCell ref="A129:E129"/>
    <mergeCell ref="A121:A124"/>
  </mergeCells>
  <printOptions horizontalCentered="1"/>
  <pageMargins left="1.48" right="0.76" top="0.54" bottom="0.35" header="0.28" footer="0.25"/>
  <pageSetup horizontalDpi="300" verticalDpi="300" orientation="portrait" r:id="rId1"/>
  <rowBreaks count="2" manualBreakCount="2">
    <brk id="38" max="255" man="1"/>
    <brk id="1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 KE HOACH DAU 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QUY NGOC</dc:creator>
  <cp:keywords/>
  <dc:description/>
  <cp:lastModifiedBy>hangtruong</cp:lastModifiedBy>
  <dcterms:created xsi:type="dcterms:W3CDTF">2008-03-25T03:50:09Z</dcterms:created>
  <dcterms:modified xsi:type="dcterms:W3CDTF">2008-08-21T08:13:56Z</dcterms:modified>
  <cp:category/>
  <cp:version/>
  <cp:contentType/>
  <cp:contentStatus/>
</cp:coreProperties>
</file>